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/>
  </bookViews>
  <sheets>
    <sheet name="封面" sheetId="21" r:id="rId1"/>
    <sheet name="目录" sheetId="22" r:id="rId2"/>
    <sheet name="附表1定稿" sheetId="4" r:id="rId3"/>
    <sheet name="附表2定稿" sheetId="6" r:id="rId4"/>
    <sheet name="附表3定稿" sheetId="8" r:id="rId5"/>
    <sheet name="附表4定稿" sheetId="13" r:id="rId6"/>
    <sheet name="附表5定稿" sheetId="17" r:id="rId7"/>
    <sheet name="附表6定稿" sheetId="18" r:id="rId8"/>
  </sheets>
  <definedNames>
    <definedName name="_xlnm._FilterDatabase" localSheetId="5" hidden="1">附表4定稿!$A$1:$T$211</definedName>
    <definedName name="_xlnm.Print_Titles" localSheetId="5">附表4定稿!$1:$5</definedName>
    <definedName name="_xlnm.Print_Titles" localSheetId="6">附表5定稿!$4:$5</definedName>
    <definedName name="_xlnm.Print_Area" localSheetId="5">附表4定稿!$A$1:$T$211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<sst xmlns="http://schemas.openxmlformats.org/spreadsheetml/2006/main" count="474" uniqueCount="404">
  <si>
    <t>县第十六届人大常委会</t>
  </si>
  <si>
    <t>第十六次会议文件十四</t>
  </si>
  <si>
    <t xml:space="preserve"> </t>
  </si>
  <si>
    <t>2023年西平县本级财政决算(草案)</t>
  </si>
  <si>
    <t>西平县财政局</t>
  </si>
  <si>
    <t>目    录</t>
  </si>
  <si>
    <t>1.2023年西平县本级财政决算(草案)编制说明</t>
  </si>
  <si>
    <t>2.2023年度西平县本级一般公共预算收支决算总表</t>
  </si>
  <si>
    <t>3.2023年度西平县本级一般公共预算收支决算平衡表</t>
  </si>
  <si>
    <t>4.2023年度西平县本级一般公共预算收入预算变动情况表</t>
  </si>
  <si>
    <t>5.2023年度西平县本级一般公共预算支出预算变动及结余、结转情况表</t>
  </si>
  <si>
    <t>6.2023年度西平县本级政府性基金收支决算及结余情况表</t>
  </si>
  <si>
    <t>7.2023年度西平县本级国有资本经营收支决算表</t>
  </si>
  <si>
    <t>2023年度西平县本级一般公共预算收支决算总表</t>
  </si>
  <si>
    <t>附表1</t>
  </si>
  <si>
    <t>单位:万元</t>
  </si>
  <si>
    <t>预算科目</t>
  </si>
  <si>
    <t>调整预算数</t>
  </si>
  <si>
    <t>决算数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</si>
  <si>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</si>
  <si>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</si>
  <si>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</si>
  <si>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</si>
  <si>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</si>
  <si>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</si>
  <si>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</si>
  <si>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</si>
  <si>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</si>
  <si>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</si>
  <si>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</si>
  <si>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</si>
  <si>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</si>
  <si>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七、文化体育与传媒支出</t>
  </si>
  <si>
    <t xml:space="preserve">    印花税</t>
  </si>
  <si>
    <t>八、社会保障和就业支出</t>
  </si>
  <si>
    <t xml:space="preserve">    城镇土地使用税</t>
  </si>
  <si>
    <t>九、医疗卫生与计划生育支出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</si>
  <si>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</si>
  <si>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</si>
  <si>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</si>
  <si>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</si>
  <si>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</si>
  <si>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</si>
  <si>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</si>
  <si>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</si>
  <si>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</si>
  <si>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</si>
  <si>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</si>
  <si>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</si>
  <si>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</si>
  <si>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</si>
  <si>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</si>
  <si>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</si>
  <si>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</si>
  <si>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十八、国土海洋气象等支出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</si>
  <si>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</si>
  <si>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</si>
  <si>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</si>
  <si>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</si>
  <si>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</si>
  <si>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二十一、灾害防治及应急管理支出</t>
  </si>
  <si>
    <t xml:space="preserve">    国有资源(资产)有偿使用收入</t>
  </si>
  <si>
    <t>二十二、预备费</t>
  </si>
  <si>
    <t xml:space="preserve">    捐赠收入</t>
  </si>
  <si>
    <t>二十三、其他支出</t>
  </si>
  <si>
    <t xml:space="preserve">    政府住房基金收入</t>
  </si>
  <si>
    <t>二十四、债务付息支出</t>
  </si>
  <si>
    <t xml:space="preserve">    其他收入</t>
  </si>
  <si>
    <t>二十五、债务发行费用支出</t>
  </si>
  <si>
    <t>本 年 收 入 合 计</t>
  </si>
  <si>
    <t>本 年 支 出 合 计</t>
  </si>
  <si>
    <t>2023度西平县本级一般公共预算收支决算平衡表</t>
  </si>
  <si>
    <t>附表2</t>
  </si>
  <si>
    <t>行号及公式</t>
  </si>
  <si>
    <t>备注</t>
  </si>
  <si>
    <t>一般公共预算收入</t>
  </si>
  <si>
    <t>上级补助收入</t>
  </si>
  <si>
    <t>2=3+4+5</t>
  </si>
  <si>
    <t xml:space="preserve">  其中：返还性收入</t>
  </si>
  <si>
    <t xml:space="preserve">        一般性转移支付收入</t>
  </si>
  <si>
    <t xml:space="preserve">        专项转移支付收入</t>
  </si>
  <si>
    <t>下级上解收入</t>
  </si>
  <si>
    <t>债务转贷收入</t>
  </si>
  <si>
    <t>待偿债置换一般债券上年结余</t>
  </si>
  <si>
    <t>上年结余</t>
  </si>
  <si>
    <t>调入资金</t>
  </si>
  <si>
    <t>动用预算稳定调节基金</t>
  </si>
  <si>
    <t>收  入  总  计</t>
  </si>
  <si>
    <t>12=1+2+6+7+8+9+10+11</t>
  </si>
  <si>
    <t>一般公共预算支出</t>
  </si>
  <si>
    <t>上解上级支出</t>
  </si>
  <si>
    <t>补助下级收入</t>
  </si>
  <si>
    <t>债务还本支出</t>
  </si>
  <si>
    <t>调出资金</t>
  </si>
  <si>
    <t>安排预算稳定调节基金</t>
  </si>
  <si>
    <t>待偿债置换一般债券结余</t>
  </si>
  <si>
    <t>年终结余</t>
  </si>
  <si>
    <t>20=12-13-14-15-16-17-18-19</t>
  </si>
  <si>
    <t>减：结转下年的支出</t>
  </si>
  <si>
    <t>净结余</t>
  </si>
  <si>
    <t>22=20-21</t>
  </si>
  <si>
    <t>支  出  总  计</t>
  </si>
  <si>
    <t>23＝13+14+15+16+17+18+19+21+22</t>
  </si>
  <si>
    <t>2023年度西平县本级一般公共预算收入预算变动情况表</t>
  </si>
  <si>
    <t>附表3</t>
  </si>
  <si>
    <t>预算数</t>
  </si>
  <si>
    <t>变动项目</t>
  </si>
  <si>
    <t>上级专项调整数</t>
  </si>
  <si>
    <t>增加(减少)
预算指标</t>
  </si>
  <si>
    <t>小计</t>
  </si>
  <si>
    <t>企业上下划</t>
  </si>
  <si>
    <t>其他</t>
  </si>
  <si>
    <t>合        计</t>
  </si>
  <si>
    <t>2023年度西平县本级一般公共预算支出预算变动及结余、结转情况表</t>
  </si>
  <si>
    <t>附表4</t>
  </si>
  <si>
    <t>变    动    项    目</t>
  </si>
  <si>
    <t>调整
预算数</t>
  </si>
  <si>
    <t>预算
结余</t>
  </si>
  <si>
    <t>结转下年使用数</t>
  </si>
  <si>
    <t>一般性转移支付</t>
  </si>
  <si>
    <t>专项转移支付</t>
  </si>
  <si>
    <t>返还性收入</t>
  </si>
  <si>
    <t>上年结转使用</t>
  </si>
  <si>
    <t>动支预备费</t>
  </si>
  <si>
    <t>科目调剂</t>
  </si>
  <si>
    <t>补助下级</t>
  </si>
  <si>
    <t>下级上解</t>
  </si>
  <si>
    <t>补充预算稳定调节基金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</si>
  <si>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</si>
  <si>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</si>
  <si>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</si>
  <si>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</si>
  <si>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</si>
  <si>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</si>
  <si>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</si>
  <si>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</si>
  <si>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</si>
  <si>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</si>
  <si>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纪检监察事务</t>
  </si>
  <si>
    <t xml:space="preserve">  商贸事务</t>
  </si>
  <si>
    <t xml:space="preserve">  知识产权事务</t>
  </si>
  <si>
    <t xml:space="preserve">  民族事务</t>
  </si>
  <si>
    <t xml:space="preserve">  港澳台侨事务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</si>
  <si>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</si>
  <si>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</si>
  <si>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</si>
  <si>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</si>
  <si>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</si>
  <si>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</si>
  <si>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</si>
  <si>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</si>
  <si>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</si>
  <si>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网信事务</t>
  </si>
  <si>
    <t xml:space="preserve">  市场监督管理事务</t>
  </si>
  <si>
    <t xml:space="preserve">  其他一般公共服务支出</t>
  </si>
  <si>
    <t>外交支出</t>
  </si>
  <si>
    <t>国防支出</t>
  </si>
  <si>
    <t>公共安全支出</t>
  </si>
  <si>
    <t xml:space="preserve">  武装警察部队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</si>
  <si>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</si>
  <si>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</si>
  <si>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</si>
  <si>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</si>
  <si>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</si>
  <si>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</si>
  <si>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</si>
  <si>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</si>
  <si>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</si>
  <si>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其他公共安全支出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</si>
  <si>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</si>
  <si>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</si>
  <si>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</si>
  <si>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</si>
  <si>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</si>
  <si>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</si>
  <si>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</si>
  <si>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</si>
  <si>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</si>
  <si>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</si>
  <si>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</si>
  <si>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</si>
  <si>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</si>
  <si>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</si>
  <si>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</si>
  <si>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</si>
  <si>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</si>
  <si>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</si>
  <si>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</si>
  <si>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</si>
  <si>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</si>
  <si>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</si>
  <si>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>文化体育与传媒支出</t>
  </si>
  <si>
    <t xml:space="preserve">  文化和旅游</t>
  </si>
  <si>
    <t xml:space="preserve">  文物</t>
  </si>
  <si>
    <t xml:space="preserve">  体育</t>
  </si>
  <si>
    <t xml:space="preserve">  新闻出版电影</t>
  </si>
  <si>
    <t xml:space="preserve">  广播电视</t>
  </si>
  <si>
    <t xml:space="preserve">  其他文化体育与传媒支出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</si>
  <si>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</si>
  <si>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</si>
  <si>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</si>
  <si>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补充全国社会保障基金</t>
  </si>
  <si>
    <t xml:space="preserve">  行政事业单位养老支出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</si>
  <si>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</si>
  <si>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</si>
  <si>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</si>
  <si>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</si>
  <si>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</si>
  <si>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</si>
  <si>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</si>
  <si>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</si>
  <si>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</si>
  <si>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</si>
  <si>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补充道路交通事故社会救助基金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</si>
  <si>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</si>
  <si>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</si>
  <si>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</si>
  <si>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退役军人管理事务</t>
  </si>
  <si>
    <t xml:space="preserve">   财政代缴社会保险费支出</t>
  </si>
  <si>
    <t xml:space="preserve">  其他社会保障和就业支出</t>
  </si>
  <si>
    <t>卫生健康支出</t>
  </si>
  <si>
    <t xml:space="preserve">  卫生健康管理事务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</si>
  <si>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</si>
  <si>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</si>
  <si>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</si>
  <si>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</si>
  <si>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</si>
  <si>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</si>
  <si>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</si>
  <si>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</si>
  <si>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</si>
  <si>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医疗保障管理事务</t>
  </si>
  <si>
    <t xml:space="preserve">  老龄卫生健康事务</t>
  </si>
  <si>
    <t xml:space="preserve">  其他卫生健康支出</t>
  </si>
  <si>
    <t>节能环保支出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</si>
  <si>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</si>
  <si>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</si>
  <si>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</si>
  <si>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</si>
  <si>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</si>
  <si>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</si>
  <si>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</si>
  <si>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</si>
  <si>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</si>
  <si>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</si>
  <si>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</si>
  <si>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</si>
  <si>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</si>
  <si>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</si>
  <si>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</si>
  <si>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>城乡社区支出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</si>
  <si>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</si>
  <si>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</si>
  <si>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</si>
  <si>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</si>
  <si>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</si>
  <si>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</si>
  <si>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</si>
  <si>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农业农村</t>
  </si>
  <si>
    <t xml:space="preserve">  林业和草原</t>
  </si>
  <si>
    <t xml:space="preserve">  水利</t>
  </si>
  <si>
    <t xml:space="preserve">  巩固脱贫衔接乡村振兴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</si>
  <si>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</si>
  <si>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</si>
  <si>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</si>
  <si>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</si>
  <si>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>交通运输支出</t>
  </si>
  <si>
    <t xml:space="preserve">  公路水路运输</t>
  </si>
  <si>
    <t xml:space="preserve">  铁路运输</t>
  </si>
  <si>
    <t xml:space="preserve">  民用航空运输</t>
  </si>
  <si>
    <t xml:space="preserve">  成品油价格改革对交通运输的补贴</t>
  </si>
  <si>
    <t xml:space="preserve">  邮政业支出</t>
  </si>
  <si>
    <t xml:space="preserve">  车辆购置税支出</t>
  </si>
  <si>
    <t xml:space="preserve">  其他交通运输支出</t>
  </si>
  <si>
    <t>资源勘探信息等支出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</si>
  <si>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</si>
  <si>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</si>
  <si>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</si>
  <si>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</si>
  <si>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安全生产监管</t>
  </si>
  <si>
    <t xml:space="preserve">  国有资产监管</t>
  </si>
  <si>
    <t xml:space="preserve">  支持中小企业发展和管理支出</t>
  </si>
  <si>
    <t xml:space="preserve">  其他资源勘探信息等支出</t>
  </si>
  <si>
    <t>商业服务业等支出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</si>
  <si>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</si>
  <si>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</si>
  <si>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</si>
  <si>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</si>
  <si>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</si>
  <si>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</si>
  <si>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</si>
  <si>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</si>
  <si>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</si>
  <si>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</si>
  <si>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</si>
  <si>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</si>
  <si>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</si>
  <si>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</si>
  <si>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</si>
  <si>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</si>
  <si>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</si>
  <si>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</si>
  <si>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</si>
  <si>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</si>
  <si>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</si>
  <si>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</si>
  <si>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气象事务</t>
  </si>
  <si>
    <t xml:space="preserve">  其他自然资源海洋气象等支出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</si>
  <si>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</si>
  <si>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</si>
  <si>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</si>
  <si>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</si>
  <si>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粮油物资储备支出</t>
  </si>
  <si>
    <t xml:space="preserve">  粮油物资事务</t>
  </si>
  <si>
    <t xml:space="preserve">  能源储备</t>
  </si>
  <si>
    <t xml:space="preserve">  粮油储备</t>
  </si>
  <si>
    <t xml:space="preserve">  重要商品储备</t>
  </si>
  <si>
    <t>灾害防治及应急管理支出</t>
  </si>
  <si>
    <t xml:space="preserve">    应急管理事务</t>
  </si>
  <si>
    <t xml:space="preserve">    消防救援事务</t>
  </si>
  <si>
    <t xml:space="preserve">    矿山安全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</si>
  <si>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</si>
  <si>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</si>
  <si>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</si>
  <si>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</si>
  <si>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 xml:space="preserve">  预备费</t>
  </si>
  <si>
    <t>其他支出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</si>
  <si>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年初预留</t>
    </r>
  </si>
  <si>
    <t xml:space="preserve">  其他支出(款)</t>
  </si>
  <si>
    <t>债务付息支出</t>
  </si>
  <si>
    <t xml:space="preserve">  地方政府一般债务付息支出</t>
  </si>
  <si>
    <t>债务发行费用支出</t>
  </si>
  <si>
    <t xml:space="preserve">  地方政府一般债务发行费用支出</t>
  </si>
  <si>
    <t>合       计</t>
  </si>
  <si>
    <t>2023年度西平县本级政府性基金收支决算及结余情况表</t>
  </si>
  <si>
    <t>附表5</t>
  </si>
  <si>
    <t>收入项目</t>
  </si>
  <si>
    <t>合计</t>
  </si>
  <si>
    <t>本年收入</t>
  </si>
  <si>
    <t>上年
结余</t>
  </si>
  <si>
    <t>支出项目</t>
  </si>
  <si>
    <t>核电站乏燃料处理处置基金收入</t>
  </si>
  <si>
    <t>核电站乏燃料处理处置基金支出</t>
  </si>
  <si>
    <t>国家电影事业发展专项资金收入</t>
  </si>
  <si>
    <t>国家电影事业发展专项资金相关支出</t>
  </si>
  <si>
    <t>大中型水库移民后期扶持基金收入</t>
  </si>
  <si>
    <t>大中型水库移民后期扶持基金支出</t>
  </si>
  <si>
    <t>小型水库移民扶助基金收入</t>
  </si>
  <si>
    <t>小型水库移民扶助基金相关支出</t>
  </si>
  <si>
    <t>可再生能源电价附加收入</t>
  </si>
  <si>
    <t>可再生能源电价附加收入安排的支出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</si>
  <si>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</si>
  <si>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</si>
  <si>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</si>
  <si>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</si>
  <si>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农业土地开发资金收入</t>
  </si>
  <si>
    <t>农业土地开发资金相关支出</t>
  </si>
  <si>
    <t>城市基础设施配套费收入</t>
  </si>
  <si>
    <t>城市基础设施配套费相关支出</t>
  </si>
  <si>
    <t>污水处理费收入</t>
  </si>
  <si>
    <t>污水处理费相关支出</t>
  </si>
  <si>
    <t>大中型水库库区基金收入</t>
  </si>
  <si>
    <t>大中型水库库区基金相关支出</t>
  </si>
  <si>
    <t>三峡水库库区基金收入</t>
  </si>
  <si>
    <t>三峡水库库区基金支出</t>
  </si>
  <si>
    <t>国家重大水利工程建设基金收入</t>
  </si>
  <si>
    <t>国家重大水利工程建设基金相关支出</t>
  </si>
  <si>
    <t>海南省高等级公路车辆通行附加费相关收入</t>
  </si>
  <si>
    <t>海南省高等级公路车辆通行附加费相关支出</t>
  </si>
  <si>
    <t>车辆通行费相关收入</t>
  </si>
  <si>
    <t>车辆通行费相关支出</t>
  </si>
  <si>
    <t>港口建设费收入</t>
  </si>
  <si>
    <t>港口建设费相关支出</t>
  </si>
  <si>
    <t>民航发展基金收入</t>
  </si>
  <si>
    <t>民航发展基金支出</t>
  </si>
  <si>
    <t>农网还贷资金收入</t>
  </si>
  <si>
    <t>农网还贷资金支出</t>
  </si>
  <si>
    <t>旅游发展基金收入</t>
  </si>
  <si>
    <t>旅游发展基金支出</t>
  </si>
  <si>
    <t>彩票发行机构和彩票销售机构的业务费用</t>
  </si>
  <si>
    <t>彩票发行销售机构业务费安排的支出</t>
  </si>
  <si>
    <t>彩票公益金收入</t>
  </si>
  <si>
    <t>彩票公益金相关支出</t>
  </si>
  <si>
    <t>其他政府性基金相关收入</t>
  </si>
  <si>
    <t>其他政府性基金相关支出</t>
  </si>
  <si>
    <t>政府基金预算支出合计</t>
  </si>
  <si>
    <t>补助下级支出</t>
  </si>
  <si>
    <t>调出资金支出</t>
  </si>
  <si>
    <t>减：结转下年支出</t>
  </si>
  <si>
    <t>收 入 合 计</t>
  </si>
  <si>
    <t>支 出 合 计</t>
  </si>
  <si>
    <t>2023年度西平县本级国有资本经营收支决算表</t>
  </si>
  <si>
    <t>附表6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</si>
  <si>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</si>
  <si>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</si>
  <si>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</si>
  <si>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</si>
  <si>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</si>
  <si>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</si>
  <si>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</si>
  <si>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</si>
  <si>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</si>
  <si>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</si>
  <si>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其中：结转下年支出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</si>
</sst>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-&quot;$&quot;* #,##0_-;\-&quot;$&quot;* #,##0_-;_-&quot;$&quot;* &quot;-&quot;_-;_-@_-"/>
    <numFmt numFmtId="178" formatCode="\$#,##0.00;\(\$#,##0.00\)"/>
    <numFmt numFmtId="179" formatCode="_-* #,##0.00\ _k_r_-;\-* #,##0.00\ _k_r_-;_-* &quot;-&quot;??\ _k_r_-;_-@_-"/>
    <numFmt numFmtId="180" formatCode="#,##0;\(#,##0\)"/>
    <numFmt numFmtId="181" formatCode="#,##0;\-#,##0;&quot;-&quot;"/>
    <numFmt numFmtId="182" formatCode="#,##0;[Red]\(#,##0\)"/>
    <numFmt numFmtId="183" formatCode="&quot;$&quot;\ #,##0.00_-;[Red]&quot;$&quot;\ #,##0.00\-"/>
    <numFmt numFmtId="184" formatCode="&quot;$&quot;#,##0_);\(&quot;$&quot;#,##0\)"/>
    <numFmt numFmtId="185" formatCode="\$#,##0;\(\$#,##0\)"/>
    <numFmt numFmtId="186" formatCode="_-&quot;$&quot;\ * #,##0_-;_-&quot;$&quot;\ * #,##0\-;_-&quot;$&quot;\ * &quot;-&quot;_-;_-@_-"/>
    <numFmt numFmtId="187" formatCode="yy\.mm\.dd"/>
    <numFmt numFmtId="188" formatCode="_(&quot;$&quot;* #,##0_);_(&quot;$&quot;* \(#,##0\);_(&quot;$&quot;* &quot;-&quot;_);_(@_)"/>
    <numFmt numFmtId="189" formatCode="0;_琀"/>
    <numFmt numFmtId="190" formatCode="&quot;綅&quot;\t#,##0_);[Red]\(&quot;綅&quot;\t#,##0\)"/>
    <numFmt numFmtId="191" formatCode="_-* #,##0.00_-;\-* #,##0.00_-;_-* &quot;-&quot;??_-;_-@_-"/>
    <numFmt numFmtId="192" formatCode="_(&quot;$&quot;* #,##0.00_);_(&quot;$&quot;* \(#,##0.00\);_(&quot;$&quot;* &quot;-&quot;??_);_(@_)"/>
    <numFmt numFmtId="193" formatCode="_-* #,##0\ _k_r_-;\-* #,##0\ _k_r_-;_-* &quot;-&quot;\ _k_r_-;_-@_-"/>
    <numFmt numFmtId="194" formatCode="&quot;?\t#,##0_);[Red]\(&quot;&quot;?&quot;\t#,##0\)"/>
    <numFmt numFmtId="195" formatCode="&quot;$&quot;#,##0.00_);[Red]\(&quot;$&quot;#,##0.00\)"/>
    <numFmt numFmtId="196" formatCode="_-&quot;$&quot;\ * #,##0.00_-;_-&quot;$&quot;\ * #,##0.00\-;_-&quot;$&quot;\ * &quot;-&quot;??_-;_-@_-"/>
    <numFmt numFmtId="197" formatCode="&quot;$&quot;#,##0_);[Red]\(&quot;$&quot;#,##0\)"/>
    <numFmt numFmtId="198" formatCode="#\ ??/??"/>
    <numFmt numFmtId="199" formatCode="0.0"/>
    <numFmt numFmtId="200" formatCode="yyyy&quot;年&quot;m&quot;月&quot;d&quot;日&quot;;@"/>
    <numFmt numFmtId="201" formatCode="_-&quot;$&quot;* #,##0.00_-;\-&quot;$&quot;* #,##0.00_-;_-&quot;$&quot;* &quot;-&quot;??_-;_-@_-"/>
    <numFmt numFmtId="202" formatCode="_-* #,##0_$_-;\-* #,##0_$_-;_-* &quot;-&quot;_$_-;_-@_-"/>
    <numFmt numFmtId="203" formatCode="_-* #,##0.00_$_-;\-* #,##0.00_$_-;_-* &quot;-&quot;??_$_-;_-@_-"/>
    <numFmt numFmtId="204" formatCode="_-* #,##0&quot;$&quot;_-;\-* #,##0&quot;$&quot;_-;_-* &quot;-&quot;&quot;$&quot;_-;_-@_-"/>
    <numFmt numFmtId="205" formatCode="_-* #,##0.00&quot;$&quot;_-;\-* #,##0.00&quot;$&quot;_-;_-* &quot;-&quot;??&quot;$&quot;_-;_-@_-"/>
    <numFmt numFmtId="206" formatCode="0_ "/>
  </numFmts>
  <fonts count="1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22"/>
      <name val="黑体"/>
      <charset val="134"/>
    </font>
    <font>
      <sz val="14"/>
      <name val="仿宋_GB2312"/>
      <charset val="134"/>
    </font>
    <font>
      <sz val="22"/>
      <name val="仿宋_GB2312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28"/>
      <color theme="1"/>
      <name val="黑体"/>
      <charset val="134"/>
    </font>
    <font>
      <b/>
      <sz val="18"/>
      <color theme="1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2"/>
      <color indexed="20"/>
      <name val="楷体_GB2312"/>
      <charset val="134"/>
    </font>
    <font>
      <sz val="11"/>
      <color indexed="52"/>
      <name val="宋体"/>
      <charset val="134"/>
    </font>
    <font>
      <sz val="12"/>
      <color indexed="8"/>
      <name val="楷体_GB2312"/>
      <charset val="134"/>
    </font>
    <font>
      <sz val="11"/>
      <color indexed="8"/>
      <name val="宋体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0.5"/>
      <color indexed="20"/>
      <name val="宋体"/>
      <charset val="134"/>
    </font>
    <font>
      <sz val="12"/>
      <color indexed="20"/>
      <name val="宋体"/>
      <charset val="134"/>
    </font>
    <font>
      <sz val="8"/>
      <name val="Times New Roman"/>
      <charset val="134"/>
    </font>
    <font>
      <sz val="10"/>
      <color indexed="8"/>
      <name val="Arial"/>
      <charset val="134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b/>
      <sz val="12"/>
      <color indexed="52"/>
      <name val="楷体_GB2312"/>
      <charset val="134"/>
    </font>
    <font>
      <sz val="12"/>
      <color indexed="9"/>
      <name val="楷体_GB2312"/>
      <charset val="134"/>
    </font>
    <font>
      <sz val="12"/>
      <color indexed="9"/>
      <name val="宋体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sz val="10"/>
      <color indexed="17"/>
      <name val="宋体"/>
      <charset val="134"/>
    </font>
    <font>
      <sz val="12"/>
      <color indexed="17"/>
      <name val="楷体_GB2312"/>
      <charset val="134"/>
    </font>
    <font>
      <sz val="12"/>
      <name val="Helv"/>
      <charset val="134"/>
    </font>
    <font>
      <sz val="10"/>
      <color indexed="20"/>
      <name val="宋体"/>
      <charset val="134"/>
    </font>
    <font>
      <sz val="8"/>
      <name val="Arial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0"/>
      <name val="Geneva"/>
      <charset val="134"/>
    </font>
    <font>
      <b/>
      <sz val="10"/>
      <name val="Arial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i/>
      <sz val="16"/>
      <name val="Helv"/>
      <charset val="134"/>
    </font>
    <font>
      <b/>
      <sz val="12"/>
      <color indexed="63"/>
      <name val="宋体"/>
      <charset val="134"/>
    </font>
    <font>
      <b/>
      <sz val="15"/>
      <color indexed="62"/>
      <name val="宋体"/>
      <charset val="134"/>
    </font>
    <font>
      <sz val="10"/>
      <name val="MS Sans Serif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b/>
      <sz val="11"/>
      <color indexed="62"/>
      <name val="宋体"/>
      <charset val="134"/>
    </font>
    <font>
      <u/>
      <sz val="12"/>
      <color indexed="20"/>
      <name val="宋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8"/>
      <name val="Arial"/>
      <charset val="134"/>
    </font>
    <font>
      <b/>
      <sz val="11"/>
      <color indexed="63"/>
      <name val="宋体"/>
      <charset val="134"/>
    </font>
    <font>
      <sz val="12"/>
      <color indexed="62"/>
      <name val="楷体_GB2312"/>
      <charset val="134"/>
    </font>
    <font>
      <b/>
      <sz val="12"/>
      <color indexed="9"/>
      <name val="宋体"/>
      <charset val="134"/>
    </font>
    <font>
      <b/>
      <sz val="12"/>
      <color indexed="63"/>
      <name val="楷体_GB2312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2"/>
      <color indexed="8"/>
      <name val="楷体_GB2312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color indexed="60"/>
      <name val="宋体"/>
      <charset val="134"/>
    </font>
    <font>
      <sz val="10"/>
      <name val="Courier"/>
      <charset val="134"/>
    </font>
    <font>
      <b/>
      <sz val="12"/>
      <color indexed="9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sz val="12"/>
      <color indexed="53"/>
      <name val="宋体"/>
      <charset val="134"/>
    </font>
    <font>
      <sz val="12"/>
      <color indexed="10"/>
      <name val="宋体"/>
      <charset val="134"/>
    </font>
    <font>
      <u/>
      <sz val="7.5"/>
      <color indexed="36"/>
      <name val="Arial"/>
      <charset val="134"/>
    </font>
    <font>
      <b/>
      <sz val="21"/>
      <name val="楷体_GB2312"/>
      <charset val="134"/>
    </font>
    <font>
      <b/>
      <sz val="12"/>
      <color indexed="53"/>
      <name val="宋体"/>
      <charset val="134"/>
    </font>
    <font>
      <sz val="7"/>
      <name val="Helv"/>
      <charset val="134"/>
    </font>
    <font>
      <u/>
      <sz val="7.5"/>
      <color indexed="12"/>
      <name val="Arial"/>
      <charset val="134"/>
    </font>
    <font>
      <sz val="7"/>
      <name val="Small Fonts"/>
      <charset val="134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官帕眉"/>
      <charset val="134"/>
    </font>
    <font>
      <sz val="12"/>
      <color indexed="62"/>
      <name val="宋体"/>
      <charset val="134"/>
    </font>
    <font>
      <sz val="12"/>
      <color indexed="60"/>
      <name val="楷体_GB2312"/>
      <charset val="134"/>
    </font>
    <font>
      <b/>
      <sz val="9"/>
      <name val="Arial"/>
      <charset val="134"/>
    </font>
    <font>
      <sz val="12"/>
      <color indexed="10"/>
      <name val="楷体_GB2312"/>
      <charset val="134"/>
    </font>
    <font>
      <sz val="11"/>
      <color indexed="17"/>
      <name val="Tahoma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新細明體"/>
      <charset val="134"/>
    </font>
    <font>
      <sz val="12"/>
      <name val="바탕체"/>
      <charset val="134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auto="1"/>
      </bottom>
      <diagonal/>
    </border>
  </borders>
  <cellStyleXfs count="1074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0" borderId="0"/>
    <xf numFmtId="0" fontId="33" fillId="36" borderId="0" applyNumberFormat="0" applyBorder="0" applyAlignment="0" applyProtection="0"/>
    <xf numFmtId="0" fontId="35" fillId="0" borderId="0"/>
    <xf numFmtId="0" fontId="35" fillId="0" borderId="0"/>
    <xf numFmtId="0" fontId="36" fillId="37" borderId="0" applyNumberFormat="0" applyBorder="0" applyAlignment="0" applyProtection="0">
      <alignment vertical="center"/>
    </xf>
    <xf numFmtId="0" fontId="34" fillId="0" borderId="0"/>
    <xf numFmtId="0" fontId="37" fillId="0" borderId="1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45" borderId="0" applyNumberFormat="0" applyBorder="0" applyAlignment="0" applyProtection="0"/>
    <xf numFmtId="0" fontId="37" fillId="0" borderId="16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0" borderId="0"/>
    <xf numFmtId="0" fontId="41" fillId="40" borderId="0" applyNumberFormat="0" applyBorder="0" applyAlignment="0" applyProtection="0">
      <alignment vertical="center"/>
    </xf>
    <xf numFmtId="0" fontId="0" fillId="0" borderId="0"/>
    <xf numFmtId="0" fontId="0" fillId="46" borderId="0" applyNumberFormat="0" applyFont="0" applyBorder="0" applyAlignment="0" applyProtection="0"/>
    <xf numFmtId="0" fontId="39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/>
    <xf numFmtId="176" fontId="45" fillId="47" borderId="0"/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48" fillId="0" borderId="0">
      <alignment horizontal="center" wrapText="1"/>
      <protection locked="0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4" fillId="0" borderId="0"/>
    <xf numFmtId="0" fontId="40" fillId="35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4" fillId="0" borderId="0"/>
    <xf numFmtId="0" fontId="3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5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9" fillId="0" borderId="0">
      <alignment vertical="top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1" fillId="50" borderId="0" applyNumberFormat="0" applyBorder="0" applyAlignment="0" applyProtection="0"/>
    <xf numFmtId="0" fontId="0" fillId="41" borderId="17" applyNumberFormat="0" applyFont="0" applyAlignment="0" applyProtection="0"/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2" fillId="45" borderId="18" applyNumberFormat="0" applyAlignment="0" applyProtection="0">
      <alignment vertical="center"/>
    </xf>
    <xf numFmtId="0" fontId="49" fillId="0" borderId="0">
      <alignment vertical="top"/>
    </xf>
    <xf numFmtId="0" fontId="53" fillId="4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177" fontId="35" fillId="0" borderId="0" applyFont="0" applyFill="0" applyBorder="0" applyAlignment="0" applyProtection="0"/>
    <xf numFmtId="0" fontId="54" fillId="4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4" fillId="0" borderId="0"/>
    <xf numFmtId="0" fontId="41" fillId="44" borderId="0" applyNumberFormat="0" applyBorder="0" applyAlignment="0" applyProtection="0">
      <alignment vertical="center"/>
    </xf>
    <xf numFmtId="0" fontId="55" fillId="0" borderId="0"/>
    <xf numFmtId="0" fontId="33" fillId="41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0" fillId="0" borderId="0"/>
    <xf numFmtId="0" fontId="58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/>
    <xf numFmtId="176" fontId="45" fillId="47" borderId="0"/>
    <xf numFmtId="0" fontId="49" fillId="0" borderId="0">
      <alignment vertical="top"/>
    </xf>
    <xf numFmtId="0" fontId="46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9" fillId="43" borderId="0" applyNumberFormat="0" applyBorder="0" applyAlignment="0" applyProtection="0">
      <alignment vertical="center"/>
    </xf>
    <xf numFmtId="176" fontId="59" fillId="55" borderId="0"/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" fontId="35" fillId="0" borderId="19" applyFill="0" applyProtection="0">
      <alignment horizontal="center"/>
    </xf>
    <xf numFmtId="0" fontId="49" fillId="0" borderId="0">
      <alignment vertical="top"/>
    </xf>
    <xf numFmtId="0" fontId="49" fillId="0" borderId="0">
      <alignment vertical="top"/>
    </xf>
    <xf numFmtId="0" fontId="41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9" fillId="0" borderId="0">
      <alignment vertical="top"/>
    </xf>
    <xf numFmtId="0" fontId="5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/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3" fillId="57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61" fillId="45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5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0" borderId="0"/>
    <xf numFmtId="0" fontId="47" fillId="43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/>
    <xf numFmtId="0" fontId="32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0" borderId="0"/>
    <xf numFmtId="0" fontId="36" fillId="37" borderId="0" applyNumberFormat="0" applyBorder="0" applyAlignment="0" applyProtection="0">
      <alignment vertical="center"/>
    </xf>
    <xf numFmtId="0" fontId="35" fillId="0" borderId="0"/>
    <xf numFmtId="0" fontId="33" fillId="38" borderId="0" applyNumberFormat="0" applyBorder="0" applyAlignment="0" applyProtection="0"/>
    <xf numFmtId="0" fontId="62" fillId="0" borderId="0"/>
    <xf numFmtId="0" fontId="35" fillId="0" borderId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" fontId="35" fillId="0" borderId="19" applyFill="0" applyProtection="0">
      <alignment horizont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horizontal="left"/>
    </xf>
    <xf numFmtId="0" fontId="39" fillId="37" borderId="0" applyNumberFormat="0" applyBorder="0" applyAlignment="0" applyProtection="0">
      <alignment vertical="center"/>
    </xf>
    <xf numFmtId="0" fontId="0" fillId="0" borderId="0"/>
    <xf numFmtId="0" fontId="63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0" borderId="0"/>
    <xf numFmtId="0" fontId="32" fillId="35" borderId="0" applyNumberFormat="0" applyBorder="0" applyAlignment="0" applyProtection="0">
      <alignment vertical="center"/>
    </xf>
    <xf numFmtId="0" fontId="35" fillId="0" borderId="0"/>
    <xf numFmtId="0" fontId="54" fillId="36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/>
    <xf numFmtId="0" fontId="64" fillId="45" borderId="18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/>
    <xf numFmtId="176" fontId="45" fillId="47" borderId="0"/>
    <xf numFmtId="0" fontId="0" fillId="0" borderId="0"/>
    <xf numFmtId="0" fontId="50" fillId="0" borderId="21" applyNumberFormat="0" applyFill="0" applyAlignment="0" applyProtection="0">
      <alignment vertical="center"/>
    </xf>
    <xf numFmtId="0" fontId="35" fillId="0" borderId="0"/>
    <xf numFmtId="0" fontId="62" fillId="0" borderId="0"/>
    <xf numFmtId="0" fontId="0" fillId="0" borderId="0"/>
    <xf numFmtId="0" fontId="46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4" fillId="0" borderId="0"/>
    <xf numFmtId="0" fontId="65" fillId="0" borderId="0"/>
    <xf numFmtId="176" fontId="45" fillId="47" borderId="0"/>
    <xf numFmtId="0" fontId="34" fillId="0" borderId="0"/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4" fillId="0" borderId="0"/>
    <xf numFmtId="0" fontId="47" fillId="43" borderId="0" applyNumberFormat="0" applyBorder="0" applyAlignment="0" applyProtection="0">
      <alignment vertical="center"/>
    </xf>
    <xf numFmtId="0" fontId="34" fillId="0" borderId="0"/>
    <xf numFmtId="0" fontId="32" fillId="35" borderId="0" applyNumberFormat="0" applyBorder="0" applyAlignment="0" applyProtection="0">
      <alignment vertical="center"/>
    </xf>
    <xf numFmtId="0" fontId="62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0" borderId="22" applyNumberFormat="0" applyFill="0" applyProtection="0">
      <alignment horizontal="left"/>
    </xf>
    <xf numFmtId="0" fontId="62" fillId="0" borderId="0"/>
    <xf numFmtId="0" fontId="35" fillId="0" borderId="0"/>
    <xf numFmtId="0" fontId="42" fillId="37" borderId="0" applyNumberFormat="0" applyBorder="0" applyAlignment="0" applyProtection="0">
      <alignment vertical="center"/>
    </xf>
    <xf numFmtId="0" fontId="35" fillId="0" borderId="0"/>
    <xf numFmtId="0" fontId="54" fillId="5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0" borderId="0"/>
    <xf numFmtId="0" fontId="39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4" fillId="0" borderId="0"/>
    <xf numFmtId="0" fontId="39" fillId="42" borderId="0" applyNumberFormat="0" applyBorder="0" applyAlignment="0" applyProtection="0">
      <alignment vertical="center"/>
    </xf>
    <xf numFmtId="0" fontId="34" fillId="0" borderId="0"/>
    <xf numFmtId="0" fontId="39" fillId="4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4" fillId="0" borderId="0"/>
    <xf numFmtId="0" fontId="39" fillId="42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4" fillId="0" borderId="0"/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35" fillId="0" borderId="22" applyNumberFormat="0" applyFill="0" applyProtection="0">
      <alignment horizontal="right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8" fontId="55" fillId="0" borderId="0"/>
    <xf numFmtId="0" fontId="34" fillId="0" borderId="0"/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9" fontId="66" fillId="0" borderId="0" applyFont="0" applyFill="0" applyBorder="0" applyAlignment="0" applyProtection="0"/>
    <xf numFmtId="0" fontId="49" fillId="0" borderId="0">
      <alignment vertical="top"/>
    </xf>
    <xf numFmtId="0" fontId="34" fillId="0" borderId="0"/>
    <xf numFmtId="0" fontId="54" fillId="45" borderId="0" applyNumberFormat="0" applyBorder="0" applyAlignment="0" applyProtection="0"/>
    <xf numFmtId="0" fontId="58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/>
    <xf numFmtId="0" fontId="32" fillId="38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41" fillId="4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4" fillId="0" borderId="0"/>
    <xf numFmtId="0" fontId="39" fillId="39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4" fillId="0" borderId="0"/>
    <xf numFmtId="0" fontId="38" fillId="6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7" fillId="65" borderId="0" applyNumberFormat="0" applyBorder="0" applyAlignment="0" applyProtection="0"/>
    <xf numFmtId="0" fontId="62" fillId="0" borderId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4" fillId="0" borderId="0"/>
    <xf numFmtId="0" fontId="41" fillId="44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8" fillId="0" borderId="0"/>
    <xf numFmtId="0" fontId="51" fillId="38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4" fillId="0" borderId="0"/>
    <xf numFmtId="0" fontId="41" fillId="4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4" fillId="0" borderId="0"/>
    <xf numFmtId="0" fontId="32" fillId="3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/>
    <xf numFmtId="0" fontId="38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5" fillId="0" borderId="0"/>
    <xf numFmtId="0" fontId="34" fillId="0" borderId="0"/>
    <xf numFmtId="0" fontId="32" fillId="3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5" fillId="0" borderId="0"/>
    <xf numFmtId="0" fontId="69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4" fillId="0" borderId="0"/>
    <xf numFmtId="0" fontId="36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5" fillId="0" borderId="0"/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4" fillId="0" borderId="0"/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4" fillId="0" borderId="0"/>
    <xf numFmtId="0" fontId="35" fillId="0" borderId="0"/>
    <xf numFmtId="0" fontId="39" fillId="43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35" fillId="0" borderId="0"/>
    <xf numFmtId="0" fontId="34" fillId="0" borderId="0"/>
    <xf numFmtId="43" fontId="0" fillId="0" borderId="0" applyFont="0" applyFill="0" applyBorder="0" applyAlignment="0" applyProtection="0"/>
    <xf numFmtId="0" fontId="35" fillId="0" borderId="0"/>
    <xf numFmtId="0" fontId="34" fillId="0" borderId="0"/>
    <xf numFmtId="0" fontId="54" fillId="45" borderId="0" applyNumberFormat="0" applyBorder="0" applyAlignment="0" applyProtection="0"/>
    <xf numFmtId="0" fontId="53" fillId="6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50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3" fillId="35" borderId="0" applyNumberFormat="0" applyBorder="0" applyAlignment="0" applyProtection="0"/>
    <xf numFmtId="0" fontId="35" fillId="0" borderId="0"/>
    <xf numFmtId="0" fontId="42" fillId="37" borderId="0" applyNumberFormat="0" applyBorder="0" applyAlignment="0" applyProtection="0">
      <alignment vertical="center"/>
    </xf>
    <xf numFmtId="0" fontId="35" fillId="0" borderId="0"/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62" fillId="0" borderId="0"/>
    <xf numFmtId="0" fontId="56" fillId="51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49" fillId="0" borderId="0">
      <alignment vertical="top"/>
    </xf>
    <xf numFmtId="0" fontId="39" fillId="51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/>
    <xf numFmtId="0" fontId="53" fillId="6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5" fillId="0" borderId="0"/>
    <xf numFmtId="9" fontId="39" fillId="0" borderId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/>
    <xf numFmtId="0" fontId="53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5" fillId="0" borderId="0"/>
    <xf numFmtId="0" fontId="39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/>
    <xf numFmtId="0" fontId="53" fillId="6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5" fillId="0" borderId="0"/>
    <xf numFmtId="0" fontId="0" fillId="0" borderId="0"/>
    <xf numFmtId="0" fontId="53" fillId="6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0" borderId="0"/>
    <xf numFmtId="0" fontId="56" fillId="51" borderId="18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/>
    <xf numFmtId="0" fontId="39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33" fillId="67" borderId="0" applyNumberFormat="0" applyBorder="0" applyAlignment="0" applyProtection="0"/>
    <xf numFmtId="0" fontId="41" fillId="6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53" fillId="49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51" fillId="50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54" fillId="56" borderId="0" applyNumberFormat="0" applyBorder="0" applyAlignment="0" applyProtection="0"/>
    <xf numFmtId="0" fontId="72" fillId="0" borderId="0"/>
    <xf numFmtId="0" fontId="54" fillId="42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39" fillId="6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32" fillId="3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0" fillId="0" borderId="0"/>
    <xf numFmtId="0" fontId="36" fillId="37" borderId="0" applyNumberFormat="0" applyBorder="0" applyAlignment="0" applyProtection="0">
      <alignment vertical="center"/>
    </xf>
    <xf numFmtId="0" fontId="73" fillId="68" borderId="24" applyNumberFormat="0" applyAlignment="0" applyProtection="0"/>
    <xf numFmtId="0" fontId="44" fillId="0" borderId="0" applyNumberFormat="0" applyFill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74" fillId="0" borderId="25" applyNumberFormat="0" applyFill="0" applyAlignment="0" applyProtection="0"/>
    <xf numFmtId="0" fontId="49" fillId="0" borderId="0">
      <alignment vertical="top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9" fillId="0" borderId="0">
      <alignment vertical="top"/>
    </xf>
    <xf numFmtId="0" fontId="39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49" fillId="0" borderId="0">
      <alignment vertical="top"/>
    </xf>
    <xf numFmtId="0" fontId="49" fillId="0" borderId="0">
      <alignment vertical="top"/>
    </xf>
    <xf numFmtId="0" fontId="0" fillId="0" borderId="0"/>
    <xf numFmtId="0" fontId="49" fillId="0" borderId="0">
      <alignment vertical="top"/>
    </xf>
    <xf numFmtId="0" fontId="33" fillId="36" borderId="0" applyNumberFormat="0" applyBorder="0" applyAlignment="0" applyProtection="0"/>
    <xf numFmtId="0" fontId="49" fillId="0" borderId="0">
      <alignment vertical="top"/>
    </xf>
    <xf numFmtId="0" fontId="42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9" fillId="0" borderId="0">
      <alignment vertical="top"/>
    </xf>
    <xf numFmtId="0" fontId="41" fillId="69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9" fillId="0" borderId="0">
      <alignment vertical="top"/>
    </xf>
    <xf numFmtId="0" fontId="33" fillId="45" borderId="0" applyNumberFormat="0" applyBorder="0" applyAlignment="0" applyProtection="0"/>
    <xf numFmtId="0" fontId="49" fillId="0" borderId="0">
      <alignment vertical="top"/>
    </xf>
    <xf numFmtId="0" fontId="42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9" fillId="0" borderId="0">
      <alignment vertical="top"/>
    </xf>
    <xf numFmtId="0" fontId="39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9" fillId="0" borderId="0">
      <alignment vertical="top"/>
    </xf>
    <xf numFmtId="0" fontId="32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9" fillId="0" borderId="0">
      <alignment vertical="top"/>
    </xf>
    <xf numFmtId="0" fontId="49" fillId="0" borderId="0">
      <alignment vertical="top"/>
    </xf>
    <xf numFmtId="0" fontId="65" fillId="0" borderId="0"/>
    <xf numFmtId="0" fontId="35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/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5" fillId="0" borderId="0"/>
    <xf numFmtId="0" fontId="39" fillId="0" borderId="0">
      <alignment vertical="center"/>
    </xf>
    <xf numFmtId="0" fontId="56" fillId="51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49" fontId="35" fillId="0" borderId="0" applyFont="0" applyFill="0" applyBorder="0" applyAlignment="0" applyProtection="0"/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49" fontId="35" fillId="0" borderId="0" applyFont="0" applyFill="0" applyBorder="0" applyAlignment="0" applyProtection="0"/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51" fillId="50" borderId="0" applyNumberFormat="0" applyBorder="0" applyAlignment="0" applyProtection="0"/>
    <xf numFmtId="49" fontId="35" fillId="0" borderId="0" applyFont="0" applyFill="0" applyBorder="0" applyAlignment="0" applyProtection="0"/>
    <xf numFmtId="0" fontId="54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51" fillId="50" borderId="0" applyNumberFormat="0" applyBorder="0" applyAlignment="0" applyProtection="0"/>
    <xf numFmtId="49" fontId="35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9" fontId="66" fillId="0" borderId="0" applyFont="0" applyFill="0" applyBorder="0" applyAlignment="0" applyProtection="0"/>
    <xf numFmtId="0" fontId="49" fillId="0" borderId="0">
      <alignment vertical="top"/>
    </xf>
    <xf numFmtId="0" fontId="32" fillId="35" borderId="0" applyNumberFormat="0" applyBorder="0" applyAlignment="0" applyProtection="0">
      <alignment vertical="center"/>
    </xf>
    <xf numFmtId="0" fontId="65" fillId="0" borderId="0"/>
    <xf numFmtId="0" fontId="53" fillId="6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1" fillId="54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75" fillId="46" borderId="0" applyNumberFormat="0" applyFont="0" applyBorder="0" applyAlignment="0" applyProtection="0"/>
    <xf numFmtId="49" fontId="35" fillId="0" borderId="0" applyFont="0" applyFill="0" applyBorder="0" applyAlignment="0" applyProtection="0"/>
    <xf numFmtId="0" fontId="53" fillId="52" borderId="0" applyNumberFormat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/>
    <xf numFmtId="0" fontId="56" fillId="51" borderId="18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5" fillId="0" borderId="0"/>
    <xf numFmtId="0" fontId="0" fillId="0" borderId="0"/>
    <xf numFmtId="0" fontId="35" fillId="0" borderId="0"/>
    <xf numFmtId="0" fontId="0" fillId="0" borderId="0"/>
    <xf numFmtId="0" fontId="35" fillId="0" borderId="0"/>
    <xf numFmtId="0" fontId="0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0" fillId="0" borderId="0"/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6" fillId="0" borderId="26" applyNumberFormat="0" applyFill="0" applyAlignment="0" applyProtection="0"/>
    <xf numFmtId="0" fontId="42" fillId="43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5" fillId="0" borderId="0"/>
    <xf numFmtId="0" fontId="39" fillId="38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49" fontId="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62" fillId="0" borderId="0"/>
    <xf numFmtId="0" fontId="78" fillId="0" borderId="27" applyNumberFormat="0" applyFill="0" applyAlignment="0" applyProtection="0">
      <alignment vertical="center"/>
    </xf>
    <xf numFmtId="0" fontId="67" fillId="7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/>
    <xf numFmtId="4" fontId="75" fillId="0" borderId="0" applyFont="0" applyFill="0" applyBorder="0" applyAlignment="0" applyProtection="0"/>
    <xf numFmtId="0" fontId="79" fillId="0" borderId="26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0" fillId="0" borderId="0"/>
    <xf numFmtId="49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/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/>
    <xf numFmtId="0" fontId="79" fillId="0" borderId="2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0">
      <alignment vertical="top"/>
    </xf>
    <xf numFmtId="0" fontId="53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4" fillId="0" borderId="0"/>
    <xf numFmtId="4" fontId="75" fillId="0" borderId="0" applyFont="0" applyFill="0" applyBorder="0" applyAlignment="0" applyProtection="0"/>
    <xf numFmtId="0" fontId="79" fillId="0" borderId="26" applyNumberFormat="0" applyFill="0" applyAlignment="0" applyProtection="0">
      <alignment vertical="center"/>
    </xf>
    <xf numFmtId="0" fontId="0" fillId="0" borderId="0"/>
    <xf numFmtId="49" fontId="35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2" fillId="35" borderId="0" applyNumberFormat="0" applyBorder="0" applyAlignment="0" applyProtection="0">
      <alignment vertical="center"/>
    </xf>
    <xf numFmtId="4" fontId="75" fillId="0" borderId="0" applyFont="0" applyFill="0" applyBorder="0" applyAlignment="0" applyProtection="0"/>
    <xf numFmtId="0" fontId="79" fillId="0" borderId="26" applyNumberFormat="0" applyFill="0" applyAlignment="0" applyProtection="0">
      <alignment vertical="center"/>
    </xf>
    <xf numFmtId="0" fontId="0" fillId="0" borderId="0"/>
    <xf numFmtId="0" fontId="53" fillId="69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0" fontId="0" fillId="0" borderId="0"/>
    <xf numFmtId="0" fontId="53" fillId="52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42" fillId="37" borderId="0" applyNumberFormat="0" applyBorder="0" applyAlignment="0" applyProtection="0">
      <alignment vertical="center"/>
    </xf>
    <xf numFmtId="4" fontId="75" fillId="0" borderId="0" applyFont="0" applyFill="0" applyBorder="0" applyAlignment="0" applyProtection="0"/>
    <xf numFmtId="0" fontId="79" fillId="0" borderId="26" applyNumberFormat="0" applyFill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0" fontId="54" fillId="71" borderId="0" applyNumberFormat="0" applyBorder="0" applyAlignment="0" applyProtection="0"/>
    <xf numFmtId="0" fontId="41" fillId="69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0" fontId="39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0" fontId="39" fillId="38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54" fillId="58" borderId="0" applyNumberFormat="0" applyBorder="0" applyAlignment="0" applyProtection="0"/>
    <xf numFmtId="0" fontId="49" fillId="0" borderId="0">
      <alignment vertical="top"/>
    </xf>
    <xf numFmtId="0" fontId="36" fillId="37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0" fontId="55" fillId="0" borderId="0"/>
    <xf numFmtId="0" fontId="38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35" fillId="0" borderId="0"/>
    <xf numFmtId="0" fontId="54" fillId="58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top"/>
    </xf>
    <xf numFmtId="0" fontId="32" fillId="35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180" fontId="55" fillId="0" borderId="0"/>
    <xf numFmtId="0" fontId="38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0" borderId="0"/>
    <xf numFmtId="0" fontId="49" fillId="0" borderId="0">
      <alignment vertical="top"/>
    </xf>
    <xf numFmtId="49" fontId="35" fillId="0" borderId="0" applyFont="0" applyFill="0" applyBorder="0" applyAlignment="0" applyProtection="0"/>
    <xf numFmtId="0" fontId="38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0" borderId="0"/>
    <xf numFmtId="0" fontId="33" fillId="36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79" fillId="0" borderId="2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/>
    <xf numFmtId="0" fontId="34" fillId="0" borderId="0"/>
    <xf numFmtId="49" fontId="0" fillId="0" borderId="0" applyFont="0" applyFill="0" applyBorder="0" applyAlignment="0" applyProtection="0"/>
    <xf numFmtId="0" fontId="39" fillId="51" borderId="0" applyNumberFormat="0" applyBorder="0" applyAlignment="0" applyProtection="0">
      <alignment vertical="center"/>
    </xf>
    <xf numFmtId="0" fontId="0" fillId="0" borderId="0"/>
    <xf numFmtId="0" fontId="41" fillId="4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4" fillId="0" borderId="0"/>
    <xf numFmtId="0" fontId="32" fillId="38" borderId="0" applyNumberFormat="0" applyBorder="0" applyAlignment="0" applyProtection="0">
      <alignment vertical="center"/>
    </xf>
    <xf numFmtId="0" fontId="35" fillId="0" borderId="0"/>
    <xf numFmtId="0" fontId="39" fillId="43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49" fontId="0" fillId="0" borderId="0" applyFont="0" applyFill="0" applyBorder="0" applyAlignment="0" applyProtection="0"/>
    <xf numFmtId="0" fontId="49" fillId="0" borderId="0">
      <alignment vertical="top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8" fillId="0" borderId="27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/>
    <xf numFmtId="0" fontId="3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8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0" fillId="0" borderId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5" fillId="0" borderId="0"/>
    <xf numFmtId="49" fontId="0" fillId="0" borderId="0" applyFont="0" applyFill="0" applyBorder="0" applyAlignment="0" applyProtection="0"/>
    <xf numFmtId="0" fontId="41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35" fillId="0" borderId="0"/>
    <xf numFmtId="0" fontId="65" fillId="0" borderId="0"/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/>
    <xf numFmtId="0" fontId="34" fillId="0" borderId="0"/>
    <xf numFmtId="0" fontId="36" fillId="37" borderId="0" applyNumberFormat="0" applyBorder="0" applyAlignment="0" applyProtection="0">
      <alignment vertical="center"/>
    </xf>
    <xf numFmtId="176" fontId="59" fillId="55" borderId="0"/>
    <xf numFmtId="0" fontId="35" fillId="0" borderId="0"/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34" fillId="0" borderId="0"/>
    <xf numFmtId="0" fontId="47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1" fillId="69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/>
    <xf numFmtId="0" fontId="34" fillId="0" borderId="0"/>
    <xf numFmtId="0" fontId="65" fillId="0" borderId="0"/>
    <xf numFmtId="0" fontId="34" fillId="0" borderId="0"/>
    <xf numFmtId="0" fontId="65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4" fillId="0" borderId="0"/>
    <xf numFmtId="0" fontId="65" fillId="0" borderId="0"/>
    <xf numFmtId="0" fontId="54" fillId="51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/>
    <xf numFmtId="0" fontId="0" fillId="46" borderId="0" applyNumberFormat="0" applyFont="0" applyBorder="0" applyAlignment="0" applyProtection="0"/>
    <xf numFmtId="0" fontId="62" fillId="0" borderId="0"/>
    <xf numFmtId="0" fontId="4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/>
    <xf numFmtId="0" fontId="85" fillId="0" borderId="19" applyNumberFormat="0" applyFill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35" fillId="0" borderId="0"/>
    <xf numFmtId="0" fontId="32" fillId="38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5" fillId="0" borderId="0"/>
    <xf numFmtId="0" fontId="35" fillId="0" borderId="0"/>
    <xf numFmtId="0" fontId="38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5" fillId="0" borderId="0"/>
    <xf numFmtId="0" fontId="35" fillId="0" borderId="0"/>
    <xf numFmtId="0" fontId="39" fillId="42" borderId="0" applyNumberFormat="0" applyBorder="0" applyAlignment="0" applyProtection="0">
      <alignment vertical="center"/>
    </xf>
    <xf numFmtId="0" fontId="0" fillId="0" borderId="0"/>
    <xf numFmtId="41" fontId="35" fillId="0" borderId="0" applyFont="0" applyFill="0" applyBorder="0" applyAlignment="0" applyProtection="0"/>
    <xf numFmtId="0" fontId="35" fillId="0" borderId="0"/>
    <xf numFmtId="0" fontId="36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5" fillId="0" borderId="0"/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5" fillId="0" borderId="0"/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2" fillId="0" borderId="0"/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5" fillId="0" borderId="0"/>
    <xf numFmtId="0" fontId="39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3" fillId="45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86" fillId="0" borderId="0" applyProtection="0"/>
    <xf numFmtId="0" fontId="42" fillId="37" borderId="0" applyNumberFormat="0" applyBorder="0" applyAlignment="0" applyProtection="0">
      <alignment vertical="center"/>
    </xf>
    <xf numFmtId="0" fontId="62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1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9" fontId="66" fillId="0" borderId="0" applyFont="0" applyFill="0" applyBorder="0" applyAlignment="0" applyProtection="0"/>
    <xf numFmtId="0" fontId="49" fillId="0" borderId="0">
      <alignment vertical="top"/>
    </xf>
    <xf numFmtId="0" fontId="3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/>
    <xf numFmtId="0" fontId="36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9" fontId="66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49" fillId="0" borderId="0">
      <alignment vertical="top"/>
    </xf>
    <xf numFmtId="0" fontId="50" fillId="0" borderId="0" applyNumberFormat="0" applyFill="0" applyBorder="0" applyAlignment="0" applyProtection="0">
      <alignment vertical="center"/>
    </xf>
    <xf numFmtId="0" fontId="35" fillId="0" borderId="0"/>
    <xf numFmtId="0" fontId="32" fillId="38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51" fillId="50" borderId="0" applyNumberFormat="0" applyBorder="0" applyAlignment="0" applyProtection="0"/>
    <xf numFmtId="9" fontId="66" fillId="0" borderId="0" applyFont="0" applyFill="0" applyBorder="0" applyAlignment="0" applyProtection="0"/>
    <xf numFmtId="0" fontId="49" fillId="0" borderId="0">
      <alignment vertical="top"/>
    </xf>
    <xf numFmtId="0" fontId="82" fillId="0" borderId="0" applyNumberFormat="0" applyFill="0" applyBorder="0" applyAlignment="0" applyProtection="0"/>
    <xf numFmtId="0" fontId="35" fillId="0" borderId="0"/>
    <xf numFmtId="0" fontId="42" fillId="43" borderId="0" applyNumberFormat="0" applyBorder="0" applyAlignment="0" applyProtection="0">
      <alignment vertical="center"/>
    </xf>
    <xf numFmtId="0" fontId="34" fillId="0" borderId="0"/>
    <xf numFmtId="0" fontId="33" fillId="72" borderId="0" applyNumberFormat="0" applyBorder="0" applyAlignment="0" applyProtection="0"/>
    <xf numFmtId="0" fontId="49" fillId="0" borderId="0">
      <alignment vertical="top"/>
    </xf>
    <xf numFmtId="177" fontId="0" fillId="0" borderId="0" applyFont="0" applyFill="0" applyBorder="0" applyAlignment="0" applyProtection="0"/>
    <xf numFmtId="0" fontId="54" fillId="36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4" fillId="0" borderId="0"/>
    <xf numFmtId="0" fontId="42" fillId="43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177" fontId="35" fillId="0" borderId="0" applyFont="0" applyFill="0" applyBorder="0" applyAlignment="0" applyProtection="0"/>
    <xf numFmtId="0" fontId="41" fillId="49" borderId="0" applyNumberFormat="0" applyBorder="0" applyAlignment="0" applyProtection="0">
      <alignment vertical="center"/>
    </xf>
    <xf numFmtId="0" fontId="49" fillId="0" borderId="0">
      <alignment vertical="top"/>
    </xf>
    <xf numFmtId="0" fontId="34" fillId="0" borderId="0"/>
    <xf numFmtId="177" fontId="35" fillId="0" borderId="0" applyFont="0" applyFill="0" applyBorder="0" applyAlignment="0" applyProtection="0"/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/>
    <xf numFmtId="0" fontId="34" fillId="0" borderId="0"/>
    <xf numFmtId="0" fontId="87" fillId="45" borderId="24" applyNumberFormat="0" applyAlignment="0" applyProtection="0">
      <alignment vertical="center"/>
    </xf>
    <xf numFmtId="0" fontId="34" fillId="0" borderId="0"/>
    <xf numFmtId="0" fontId="65" fillId="0" borderId="0"/>
    <xf numFmtId="0" fontId="41" fillId="63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50" fillId="0" borderId="21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/>
    <xf numFmtId="0" fontId="63" fillId="0" borderId="20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41" fillId="53" borderId="0" applyNumberFormat="0" applyBorder="0" applyAlignment="0" applyProtection="0">
      <alignment vertical="center"/>
    </xf>
    <xf numFmtId="0" fontId="34" fillId="0" borderId="0"/>
    <xf numFmtId="0" fontId="88" fillId="51" borderId="18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33" fillId="4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42" fillId="37" borderId="0" applyNumberFormat="0" applyBorder="0" applyAlignment="0" applyProtection="0">
      <alignment vertical="center"/>
    </xf>
    <xf numFmtId="0" fontId="67" fillId="70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41" fillId="53" borderId="0" applyNumberFormat="0" applyBorder="0" applyAlignment="0" applyProtection="0">
      <alignment vertical="center"/>
    </xf>
    <xf numFmtId="0" fontId="34" fillId="0" borderId="0"/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4" fillId="0" borderId="0"/>
    <xf numFmtId="0" fontId="36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/>
    <xf numFmtId="0" fontId="89" fillId="56" borderId="23" applyNumberFormat="0" applyAlignment="0" applyProtection="0"/>
    <xf numFmtId="0" fontId="42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9" fillId="0" borderId="0">
      <alignment vertical="top"/>
    </xf>
    <xf numFmtId="0" fontId="42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4" fillId="0" borderId="0"/>
    <xf numFmtId="0" fontId="42" fillId="37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4" fontId="75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9" fillId="43" borderId="0" applyNumberFormat="0" applyBorder="0" applyAlignment="0" applyProtection="0">
      <alignment vertical="center"/>
    </xf>
    <xf numFmtId="0" fontId="34" fillId="0" borderId="0"/>
    <xf numFmtId="4" fontId="75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1" fillId="50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0" fillId="46" borderId="0" applyNumberFormat="0" applyFont="0" applyBorder="0" applyAlignment="0" applyProtection="0"/>
    <xf numFmtId="0" fontId="54" fillId="6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34" fillId="0" borderId="0"/>
    <xf numFmtId="0" fontId="42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5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34" fillId="0" borderId="0"/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9" fillId="0" borderId="0">
      <alignment vertical="top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34" fillId="0" borderId="0"/>
    <xf numFmtId="0" fontId="42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34" fillId="0" borderId="0"/>
    <xf numFmtId="0" fontId="42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0" fillId="0" borderId="0"/>
    <xf numFmtId="0" fontId="39" fillId="43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5" fillId="0" borderId="0"/>
    <xf numFmtId="0" fontId="33" fillId="39" borderId="0" applyNumberFormat="0" applyBorder="0" applyAlignment="0" applyProtection="0"/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4" fillId="0" borderId="0"/>
    <xf numFmtId="0" fontId="41" fillId="52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49" fillId="0" borderId="0">
      <alignment vertical="top"/>
    </xf>
    <xf numFmtId="0" fontId="33" fillId="58" borderId="0" applyNumberFormat="0" applyBorder="0" applyAlignment="0" applyProtection="0"/>
    <xf numFmtId="0" fontId="34" fillId="0" borderId="0"/>
    <xf numFmtId="0" fontId="39" fillId="51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54" fillId="73" borderId="0" applyNumberFormat="0" applyBorder="0" applyAlignment="0" applyProtection="0"/>
    <xf numFmtId="0" fontId="34" fillId="0" borderId="0"/>
    <xf numFmtId="181" fontId="49" fillId="0" borderId="0" applyFill="0" applyBorder="0" applyAlignment="0"/>
    <xf numFmtId="0" fontId="35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5" fillId="0" borderId="0"/>
    <xf numFmtId="0" fontId="40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0" borderId="0"/>
    <xf numFmtId="0" fontId="41" fillId="69" borderId="0" applyNumberFormat="0" applyBorder="0" applyAlignment="0" applyProtection="0">
      <alignment vertical="center"/>
    </xf>
    <xf numFmtId="0" fontId="35" fillId="0" borderId="0"/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9" fillId="0" borderId="0">
      <alignment vertical="top"/>
    </xf>
    <xf numFmtId="0" fontId="34" fillId="0" borderId="0"/>
    <xf numFmtId="0" fontId="39" fillId="6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9" fillId="0" borderId="0">
      <alignment vertical="top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49" fillId="0" borderId="0">
      <alignment vertical="top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3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9" fillId="0" borderId="0">
      <alignment vertical="top"/>
    </xf>
    <xf numFmtId="0" fontId="75" fillId="0" borderId="0"/>
    <xf numFmtId="0" fontId="0" fillId="0" borderId="0"/>
    <xf numFmtId="0" fontId="49" fillId="0" borderId="0">
      <alignment vertical="top"/>
    </xf>
    <xf numFmtId="0" fontId="41" fillId="4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9" fillId="0" borderId="0">
      <alignment vertical="top"/>
    </xf>
    <xf numFmtId="0" fontId="36" fillId="37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182" fontId="35" fillId="0" borderId="0"/>
    <xf numFmtId="0" fontId="49" fillId="0" borderId="0">
      <alignment vertical="top"/>
    </xf>
    <xf numFmtId="0" fontId="36" fillId="37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9" fillId="0" borderId="0">
      <alignment vertical="top"/>
    </xf>
    <xf numFmtId="0" fontId="0" fillId="67" borderId="17" applyNumberFormat="0" applyFont="0" applyAlignment="0" applyProtection="0">
      <alignment vertical="center"/>
    </xf>
    <xf numFmtId="0" fontId="49" fillId="0" borderId="0">
      <alignment vertical="top"/>
    </xf>
    <xf numFmtId="0" fontId="2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49" fillId="0" borderId="0">
      <alignment vertical="top"/>
    </xf>
    <xf numFmtId="0" fontId="49" fillId="0" borderId="0">
      <alignment vertical="top"/>
    </xf>
    <xf numFmtId="0" fontId="54" fillId="42" borderId="0" applyNumberFormat="0" applyBorder="0" applyAlignment="0" applyProtection="0"/>
    <xf numFmtId="0" fontId="39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3" fillId="3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9" fillId="0" borderId="0">
      <alignment vertical="top"/>
    </xf>
    <xf numFmtId="0" fontId="41" fillId="6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3" fillId="38" borderId="0" applyNumberFormat="0" applyBorder="0" applyAlignment="0" applyProtection="0"/>
    <xf numFmtId="0" fontId="38" fillId="49" borderId="0" applyNumberFormat="0" applyBorder="0" applyAlignment="0" applyProtection="0">
      <alignment vertical="center"/>
    </xf>
    <xf numFmtId="0" fontId="62" fillId="0" borderId="0"/>
    <xf numFmtId="0" fontId="65" fillId="0" borderId="0"/>
    <xf numFmtId="0" fontId="39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5" fillId="0" borderId="0"/>
    <xf numFmtId="0" fontId="34" fillId="0" borderId="0"/>
    <xf numFmtId="0" fontId="39" fillId="0" borderId="0">
      <alignment vertical="center"/>
    </xf>
    <xf numFmtId="0" fontId="54" fillId="64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9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5" fillId="0" borderId="0"/>
    <xf numFmtId="0" fontId="39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5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1" fillId="50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0"/>
    <xf numFmtId="0" fontId="48" fillId="0" borderId="0">
      <alignment horizontal="center" wrapText="1"/>
      <protection locked="0"/>
    </xf>
    <xf numFmtId="0" fontId="38" fillId="43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5" fillId="0" borderId="0"/>
    <xf numFmtId="0" fontId="78" fillId="0" borderId="27" applyNumberFormat="0" applyFill="0" applyAlignment="0" applyProtection="0">
      <alignment vertical="center"/>
    </xf>
    <xf numFmtId="0" fontId="0" fillId="0" borderId="0"/>
    <xf numFmtId="0" fontId="48" fillId="0" borderId="0">
      <alignment horizontal="center" wrapText="1"/>
      <protection locked="0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5" fillId="0" borderId="0"/>
    <xf numFmtId="0" fontId="32" fillId="3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35" fillId="0" borderId="22" applyNumberFormat="0" applyFill="0" applyProtection="0">
      <alignment horizontal="right"/>
    </xf>
    <xf numFmtId="0" fontId="34" fillId="0" borderId="0"/>
    <xf numFmtId="0" fontId="62" fillId="0" borderId="0"/>
    <xf numFmtId="0" fontId="48" fillId="0" borderId="0">
      <alignment horizontal="center" wrapText="1"/>
      <protection locked="0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4" fillId="0" borderId="0"/>
    <xf numFmtId="0" fontId="40" fillId="35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34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4" fillId="0" borderId="0"/>
    <xf numFmtId="0" fontId="0" fillId="0" borderId="0"/>
    <xf numFmtId="0" fontId="41" fillId="5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54" fillId="71" borderId="0" applyNumberFormat="0" applyBorder="0" applyAlignment="0" applyProtection="0"/>
    <xf numFmtId="0" fontId="34" fillId="0" borderId="0"/>
    <xf numFmtId="0" fontId="34" fillId="0" borderId="0"/>
    <xf numFmtId="0" fontId="39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9" fillId="43" borderId="0" applyNumberFormat="0" applyBorder="0" applyAlignment="0" applyProtection="0">
      <alignment vertical="center"/>
    </xf>
    <xf numFmtId="0" fontId="67" fillId="74" borderId="0" applyNumberFormat="0" applyBorder="0" applyAlignment="0" applyProtection="0"/>
    <xf numFmtId="0" fontId="49" fillId="0" borderId="0">
      <alignment vertical="top"/>
    </xf>
    <xf numFmtId="0" fontId="32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49" fillId="0" borderId="0">
      <alignment vertical="top"/>
    </xf>
    <xf numFmtId="0" fontId="42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41" fillId="40" borderId="0" applyNumberFormat="0" applyBorder="0" applyAlignment="0" applyProtection="0">
      <alignment vertical="center"/>
    </xf>
    <xf numFmtId="0" fontId="0" fillId="0" borderId="0"/>
    <xf numFmtId="0" fontId="90" fillId="45" borderId="24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9" fillId="0" borderId="0">
      <alignment vertical="top"/>
    </xf>
    <xf numFmtId="0" fontId="0" fillId="46" borderId="0" applyNumberFormat="0" applyFont="0" applyBorder="0" applyAlignment="0" applyProtection="0"/>
    <xf numFmtId="0" fontId="67" fillId="70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9" fillId="0" borderId="0">
      <alignment vertical="top"/>
    </xf>
    <xf numFmtId="0" fontId="53" fillId="44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1" fontId="35" fillId="0" borderId="19" applyFill="0" applyProtection="0">
      <alignment horizontal="center"/>
    </xf>
    <xf numFmtId="0" fontId="49" fillId="0" borderId="0">
      <alignment vertical="top"/>
    </xf>
    <xf numFmtId="0" fontId="39" fillId="43" borderId="0" applyNumberFormat="0" applyBorder="0" applyAlignment="0" applyProtection="0">
      <alignment vertical="center"/>
    </xf>
    <xf numFmtId="0" fontId="0" fillId="0" borderId="0"/>
    <xf numFmtId="176" fontId="59" fillId="55" borderId="0"/>
    <xf numFmtId="0" fontId="32" fillId="35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49" fillId="0" borderId="0">
      <alignment vertical="top"/>
    </xf>
    <xf numFmtId="1" fontId="35" fillId="0" borderId="19" applyFill="0" applyProtection="0">
      <alignment horizontal="center"/>
    </xf>
    <xf numFmtId="0" fontId="49" fillId="0" borderId="0">
      <alignment vertical="top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9" fillId="0" borderId="0">
      <alignment vertical="top"/>
    </xf>
    <xf numFmtId="0" fontId="39" fillId="43" borderId="0" applyNumberFormat="0" applyBorder="0" applyAlignment="0" applyProtection="0">
      <alignment vertical="center"/>
    </xf>
    <xf numFmtId="0" fontId="0" fillId="0" borderId="0"/>
    <xf numFmtId="176" fontId="59" fillId="55" borderId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" fontId="35" fillId="0" borderId="19" applyFill="0" applyProtection="0">
      <alignment horizontal="center"/>
    </xf>
    <xf numFmtId="0" fontId="49" fillId="0" borderId="0">
      <alignment vertical="top"/>
    </xf>
    <xf numFmtId="0" fontId="49" fillId="0" borderId="0">
      <alignment vertical="top"/>
    </xf>
    <xf numFmtId="0" fontId="0" fillId="67" borderId="17" applyNumberFormat="0" applyFon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9" fillId="0" borderId="0">
      <alignment vertical="top"/>
    </xf>
    <xf numFmtId="44" fontId="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/>
    <xf numFmtId="0" fontId="3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/>
    <xf numFmtId="0" fontId="54" fillId="42" borderId="0" applyNumberFormat="0" applyBorder="0" applyAlignment="0" applyProtection="0"/>
    <xf numFmtId="0" fontId="54" fillId="66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5" fillId="0" borderId="0"/>
    <xf numFmtId="0" fontId="91" fillId="0" borderId="3">
      <alignment horizontal="left" vertical="center"/>
    </xf>
    <xf numFmtId="0" fontId="79" fillId="0" borderId="2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91" fillId="0" borderId="3">
      <alignment horizontal="left" vertical="center"/>
    </xf>
    <xf numFmtId="0" fontId="42" fillId="37" borderId="0" applyNumberFormat="0" applyBorder="0" applyAlignment="0" applyProtection="0">
      <alignment vertical="center"/>
    </xf>
    <xf numFmtId="0" fontId="35" fillId="0" borderId="0"/>
    <xf numFmtId="0" fontId="39" fillId="44" borderId="0" applyNumberFormat="0" applyBorder="0" applyAlignment="0" applyProtection="0">
      <alignment vertical="center"/>
    </xf>
    <xf numFmtId="0" fontId="0" fillId="0" borderId="0"/>
    <xf numFmtId="0" fontId="91" fillId="0" borderId="3">
      <alignment horizontal="left" vertical="center"/>
    </xf>
    <xf numFmtId="0" fontId="35" fillId="0" borderId="0"/>
    <xf numFmtId="0" fontId="39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91" fillId="0" borderId="3">
      <alignment horizontal="left" vertical="center"/>
    </xf>
    <xf numFmtId="0" fontId="35" fillId="0" borderId="0"/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39" fillId="38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2" fontId="92" fillId="0" borderId="0" applyProtection="0"/>
    <xf numFmtId="0" fontId="33" fillId="5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42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87" fillId="45" borderId="24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41" fillId="40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5" fillId="0" borderId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42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9" fillId="0" borderId="0">
      <alignment vertical="top"/>
    </xf>
    <xf numFmtId="0" fontId="49" fillId="0" borderId="0">
      <alignment vertical="top"/>
    </xf>
    <xf numFmtId="0" fontId="42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8" fillId="51" borderId="18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9" fillId="0" borderId="0">
      <alignment vertical="top"/>
    </xf>
    <xf numFmtId="0" fontId="47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9" fillId="0" borderId="0">
      <alignment vertical="top"/>
    </xf>
    <xf numFmtId="0" fontId="47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9" fillId="0" borderId="0">
      <alignment vertical="top"/>
    </xf>
    <xf numFmtId="0" fontId="47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3" fillId="0" borderId="27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9" fillId="0" borderId="0">
      <alignment vertical="top"/>
    </xf>
    <xf numFmtId="0" fontId="47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8" fontId="55" fillId="0" borderId="0"/>
    <xf numFmtId="0" fontId="42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94" fillId="75" borderId="28">
      <protection locked="0"/>
    </xf>
    <xf numFmtId="0" fontId="49" fillId="0" borderId="0">
      <alignment vertical="top"/>
    </xf>
    <xf numFmtId="0" fontId="94" fillId="75" borderId="28">
      <protection locked="0"/>
    </xf>
    <xf numFmtId="0" fontId="54" fillId="56" borderId="0" applyNumberFormat="0" applyBorder="0" applyAlignment="0" applyProtection="0"/>
    <xf numFmtId="0" fontId="49" fillId="0" borderId="0">
      <alignment vertical="top"/>
    </xf>
    <xf numFmtId="0" fontId="32" fillId="35" borderId="0" applyNumberFormat="0" applyBorder="0" applyAlignment="0" applyProtection="0">
      <alignment vertical="center"/>
    </xf>
    <xf numFmtId="178" fontId="55" fillId="0" borderId="0"/>
    <xf numFmtId="0" fontId="42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94" fillId="75" borderId="28">
      <protection locked="0"/>
    </xf>
    <xf numFmtId="0" fontId="54" fillId="36" borderId="0" applyNumberFormat="0" applyBorder="0" applyAlignment="0" applyProtection="0"/>
    <xf numFmtId="0" fontId="49" fillId="0" borderId="0">
      <alignment vertical="top"/>
    </xf>
    <xf numFmtId="0" fontId="79" fillId="0" borderId="26" applyNumberFormat="0" applyFill="0" applyAlignment="0" applyProtection="0">
      <alignment vertical="center"/>
    </xf>
    <xf numFmtId="178" fontId="55" fillId="0" borderId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0" fillId="46" borderId="0" applyNumberFormat="0" applyFont="0" applyBorder="0" applyAlignment="0" applyProtection="0"/>
    <xf numFmtId="0" fontId="49" fillId="0" borderId="0">
      <alignment vertical="top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178" fontId="55" fillId="0" borderId="0"/>
    <xf numFmtId="0" fontId="42" fillId="37" borderId="0" applyNumberFormat="0" applyBorder="0" applyAlignment="0" applyProtection="0">
      <alignment vertical="center"/>
    </xf>
    <xf numFmtId="0" fontId="49" fillId="0" borderId="0">
      <alignment vertical="top"/>
    </xf>
    <xf numFmtId="0" fontId="51" fillId="38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0">
      <alignment vertical="top"/>
    </xf>
    <xf numFmtId="0" fontId="54" fillId="36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9" fillId="0" borderId="0">
      <alignment vertical="top"/>
    </xf>
    <xf numFmtId="0" fontId="48" fillId="0" borderId="0">
      <alignment horizontal="center" wrapText="1"/>
      <protection locked="0"/>
    </xf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32" fillId="35" borderId="0" applyNumberFormat="0" applyBorder="0" applyAlignment="0" applyProtection="0">
      <alignment vertical="center"/>
    </xf>
    <xf numFmtId="0" fontId="35" fillId="0" borderId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54" fillId="42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9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0" fillId="46" borderId="0" applyNumberFormat="0" applyFont="0" applyBorder="0" applyAlignment="0" applyProtection="0"/>
    <xf numFmtId="0" fontId="35" fillId="0" borderId="0"/>
    <xf numFmtId="0" fontId="54" fillId="66" borderId="0" applyNumberFormat="0" applyBorder="0" applyAlignment="0" applyProtection="0"/>
    <xf numFmtId="0" fontId="50" fillId="0" borderId="2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/>
    <xf numFmtId="41" fontId="35" fillId="0" borderId="0" applyFont="0" applyFill="0" applyBorder="0" applyAlignment="0" applyProtection="0"/>
    <xf numFmtId="0" fontId="35" fillId="0" borderId="0"/>
    <xf numFmtId="0" fontId="79" fillId="0" borderId="26" applyNumberFormat="0" applyFill="0" applyAlignment="0" applyProtection="0">
      <alignment vertical="center"/>
    </xf>
    <xf numFmtId="41" fontId="35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50" fillId="0" borderId="2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35" fillId="0" borderId="0" applyFont="0" applyFill="0" applyBorder="0" applyAlignment="0" applyProtection="0"/>
    <xf numFmtId="184" fontId="95" fillId="0" borderId="29" applyAlignment="0" applyProtection="0"/>
    <xf numFmtId="0" fontId="33" fillId="50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35" fillId="0" borderId="0"/>
    <xf numFmtId="0" fontId="39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0"/>
    <xf numFmtId="0" fontId="39" fillId="6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9" fillId="35" borderId="0" applyNumberFormat="0" applyBorder="0" applyAlignment="0" applyProtection="0">
      <alignment vertical="center"/>
    </xf>
    <xf numFmtId="0" fontId="34" fillId="0" borderId="0"/>
    <xf numFmtId="0" fontId="42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4" fillId="0" borderId="0"/>
    <xf numFmtId="0" fontId="33" fillId="67" borderId="0" applyNumberFormat="0" applyBorder="0" applyAlignment="0" applyProtection="0"/>
    <xf numFmtId="0" fontId="34" fillId="0" borderId="0"/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4" fillId="0" borderId="0"/>
    <xf numFmtId="4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34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2" fillId="0" borderId="30" applyNumberFormat="0" applyFill="0" applyAlignment="0" applyProtection="0"/>
    <xf numFmtId="0" fontId="33" fillId="39" borderId="0" applyNumberFormat="0" applyBorder="0" applyAlignment="0" applyProtection="0"/>
    <xf numFmtId="0" fontId="62" fillId="0" borderId="0"/>
    <xf numFmtId="0" fontId="35" fillId="0" borderId="0"/>
    <xf numFmtId="0" fontId="39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/>
    <xf numFmtId="0" fontId="53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4" fillId="0" borderId="0"/>
    <xf numFmtId="0" fontId="39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1" fillId="61" borderId="0" applyNumberFormat="0" applyBorder="0" applyAlignment="0" applyProtection="0">
      <alignment vertical="center"/>
    </xf>
    <xf numFmtId="0" fontId="34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/>
    <xf numFmtId="0" fontId="41" fillId="61" borderId="0" applyNumberFormat="0" applyBorder="0" applyAlignment="0" applyProtection="0">
      <alignment vertical="center"/>
    </xf>
    <xf numFmtId="0" fontId="34" fillId="0" borderId="0"/>
    <xf numFmtId="0" fontId="47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3" fillId="39" borderId="0" applyNumberFormat="0" applyBorder="0" applyAlignment="0" applyProtection="0"/>
    <xf numFmtId="0" fontId="41" fillId="61" borderId="0" applyNumberFormat="0" applyBorder="0" applyAlignment="0" applyProtection="0">
      <alignment vertical="center"/>
    </xf>
    <xf numFmtId="0" fontId="34" fillId="0" borderId="0"/>
    <xf numFmtId="0" fontId="39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5" fillId="0" borderId="0"/>
    <xf numFmtId="0" fontId="0" fillId="0" borderId="0"/>
    <xf numFmtId="0" fontId="0" fillId="0" borderId="0"/>
    <xf numFmtId="0" fontId="33" fillId="50" borderId="0" applyNumberFormat="0" applyBorder="0" applyAlignment="0" applyProtection="0"/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5" fillId="0" borderId="0"/>
    <xf numFmtId="0" fontId="0" fillId="0" borderId="0"/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5" fillId="0" borderId="0"/>
    <xf numFmtId="0" fontId="35" fillId="0" borderId="0"/>
    <xf numFmtId="0" fontId="87" fillId="45" borderId="2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4" fillId="0" borderId="0"/>
    <xf numFmtId="0" fontId="46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4" fillId="0" borderId="0"/>
    <xf numFmtId="0" fontId="46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5" fillId="0" borderId="0"/>
    <xf numFmtId="0" fontId="35" fillId="0" borderId="0"/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8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1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87" fillId="45" borderId="24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9" fillId="39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48" borderId="0" applyNumberFormat="0" applyBorder="0" applyAlignment="0" applyProtection="0"/>
    <xf numFmtId="0" fontId="39" fillId="67" borderId="17" applyNumberFormat="0" applyFon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3" fillId="57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54" fillId="71" borderId="0" applyNumberFormat="0" applyBorder="0" applyAlignment="0" applyProtection="0"/>
    <xf numFmtId="0" fontId="33" fillId="39" borderId="0" applyNumberFormat="0" applyBorder="0" applyAlignment="0" applyProtection="0"/>
    <xf numFmtId="0" fontId="0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4" fillId="0" borderId="25" applyNumberFormat="0" applyFill="0" applyAlignment="0" applyProtection="0"/>
    <xf numFmtId="0" fontId="41" fillId="6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39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0" fontId="39" fillId="37" borderId="0" applyNumberFormat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0" fillId="0" borderId="0"/>
    <xf numFmtId="0" fontId="39" fillId="4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/>
    <xf numFmtId="0" fontId="41" fillId="63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3" fillId="4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38" fontId="61" fillId="45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4" fillId="75" borderId="28">
      <protection locked="0"/>
    </xf>
    <xf numFmtId="0" fontId="39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9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/>
    <xf numFmtId="0" fontId="39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0" fontId="39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1" fillId="0" borderId="0" applyProtection="0"/>
    <xf numFmtId="0" fontId="54" fillId="42" borderId="0" applyNumberFormat="0" applyBorder="0" applyAlignment="0" applyProtection="0"/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42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54" fillId="71" borderId="0" applyNumberFormat="0" applyBorder="0" applyAlignment="0" applyProtection="0"/>
    <xf numFmtId="10" fontId="61" fillId="76" borderId="1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82" fontId="35" fillId="0" borderId="0"/>
    <xf numFmtId="0" fontId="39" fillId="43" borderId="0" applyNumberFormat="0" applyBorder="0" applyAlignment="0" applyProtection="0">
      <alignment vertical="center"/>
    </xf>
    <xf numFmtId="0" fontId="96" fillId="77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/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94" fillId="75" borderId="28">
      <protection locked="0"/>
    </xf>
    <xf numFmtId="0" fontId="41" fillId="6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/>
    <xf numFmtId="0" fontId="53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5" fontId="55" fillId="0" borderId="0"/>
    <xf numFmtId="0" fontId="75" fillId="46" borderId="0" applyNumberFormat="0" applyFont="0" applyBorder="0" applyAlignment="0" applyProtection="0"/>
    <xf numFmtId="0" fontId="53" fillId="52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5" fillId="46" borderId="0" applyNumberFormat="0" applyFont="0" applyBorder="0" applyAlignment="0" applyProtection="0"/>
    <xf numFmtId="0" fontId="53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5" fillId="46" borderId="0" applyNumberFormat="0" applyFont="0" applyBorder="0" applyAlignment="0" applyProtection="0"/>
    <xf numFmtId="0" fontId="53" fillId="5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180" fontId="55" fillId="0" borderId="0"/>
    <xf numFmtId="0" fontId="38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9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38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0" fontId="38" fillId="3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97" fillId="0" borderId="0"/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0" fillId="0" borderId="0"/>
    <xf numFmtId="176" fontId="59" fillId="55" borderId="0"/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/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/>
    <xf numFmtId="176" fontId="59" fillId="55" borderId="0"/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/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/>
    <xf numFmtId="0" fontId="92" fillId="0" borderId="31" applyProtection="0"/>
    <xf numFmtId="176" fontId="59" fillId="55" borderId="0"/>
    <xf numFmtId="0" fontId="39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/>
    <xf numFmtId="0" fontId="3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/>
    <xf numFmtId="0" fontId="39" fillId="4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98" fillId="66" borderId="2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/>
    <xf numFmtId="0" fontId="39" fillId="51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/>
    <xf numFmtId="0" fontId="53" fillId="4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181" fontId="49" fillId="0" borderId="0" applyFill="0" applyBorder="0" applyAlignment="0"/>
    <xf numFmtId="0" fontId="39" fillId="51" borderId="0" applyNumberFormat="0" applyBorder="0" applyAlignment="0" applyProtection="0">
      <alignment vertical="center"/>
    </xf>
    <xf numFmtId="0" fontId="0" fillId="0" borderId="0"/>
    <xf numFmtId="0" fontId="43" fillId="57" borderId="0" applyNumberFormat="0" applyBorder="0" applyAlignment="0" applyProtection="0"/>
    <xf numFmtId="0" fontId="75" fillId="46" borderId="0" applyNumberFormat="0" applyFont="0" applyBorder="0" applyAlignment="0" applyProtection="0"/>
    <xf numFmtId="0" fontId="53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8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0" fillId="0" borderId="0"/>
    <xf numFmtId="0" fontId="38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0" fillId="0" borderId="0"/>
    <xf numFmtId="0" fontId="38" fillId="51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33" fillId="41" borderId="0" applyNumberFormat="0" applyBorder="0" applyAlignment="0" applyProtection="0"/>
    <xf numFmtId="0" fontId="0" fillId="0" borderId="0"/>
    <xf numFmtId="0" fontId="38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8" fillId="51" borderId="0" applyNumberFormat="0" applyBorder="0" applyAlignment="0" applyProtection="0">
      <alignment vertical="center"/>
    </xf>
    <xf numFmtId="0" fontId="0" fillId="0" borderId="0"/>
    <xf numFmtId="0" fontId="38" fillId="51" borderId="0" applyNumberFormat="0" applyBorder="0" applyAlignment="0" applyProtection="0">
      <alignment vertical="center"/>
    </xf>
    <xf numFmtId="0" fontId="55" fillId="0" borderId="0"/>
    <xf numFmtId="0" fontId="33" fillId="67" borderId="0" applyNumberFormat="0" applyBorder="0" applyAlignment="0" applyProtection="0"/>
    <xf numFmtId="0" fontId="33" fillId="35" borderId="0" applyNumberFormat="0" applyBorder="0" applyAlignment="0" applyProtection="0"/>
    <xf numFmtId="0" fontId="41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5" fillId="0" borderId="0"/>
    <xf numFmtId="0" fontId="42" fillId="37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41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0"/>
    <xf numFmtId="0" fontId="33" fillId="67" borderId="0" applyNumberFormat="0" applyBorder="0" applyAlignment="0" applyProtection="0"/>
    <xf numFmtId="0" fontId="41" fillId="6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180" fontId="55" fillId="0" borderId="0"/>
    <xf numFmtId="0" fontId="53" fillId="4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185" fontId="55" fillId="0" borderId="0"/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99" fillId="0" borderId="0"/>
    <xf numFmtId="0" fontId="41" fillId="6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181" fontId="49" fillId="0" borderId="0" applyFill="0" applyBorder="0" applyAlignment="0"/>
    <xf numFmtId="0" fontId="35" fillId="0" borderId="22" applyNumberFormat="0" applyFill="0" applyProtection="0">
      <alignment horizontal="right"/>
    </xf>
    <xf numFmtId="0" fontId="39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82" fontId="35" fillId="0" borderId="0"/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73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80" fontId="55" fillId="0" borderId="0"/>
    <xf numFmtId="0" fontId="32" fillId="38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45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38" fontId="61" fillId="45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9" fillId="0" borderId="0"/>
    <xf numFmtId="0" fontId="39" fillId="44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54" fillId="71" borderId="0" applyNumberFormat="0" applyBorder="0" applyAlignment="0" applyProtection="0"/>
    <xf numFmtId="0" fontId="0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87" fillId="45" borderId="24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5" fillId="0" borderId="0"/>
    <xf numFmtId="0" fontId="34" fillId="0" borderId="0"/>
    <xf numFmtId="0" fontId="87" fillId="45" borderId="24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87" fillId="45" borderId="24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/>
    <xf numFmtId="0" fontId="33" fillId="48" borderId="0" applyNumberFormat="0" applyBorder="0" applyAlignment="0" applyProtection="0"/>
    <xf numFmtId="0" fontId="4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54" fillId="56" borderId="0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4" fillId="42" borderId="0" applyNumberFormat="0" applyBorder="0" applyAlignment="0" applyProtection="0"/>
    <xf numFmtId="0" fontId="39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/>
    <xf numFmtId="0" fontId="39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/>
    <xf numFmtId="0" fontId="39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82" fillId="0" borderId="30" applyNumberFormat="0" applyFill="0" applyAlignment="0" applyProtection="0"/>
    <xf numFmtId="0" fontId="63" fillId="0" borderId="20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/>
    <xf numFmtId="0" fontId="70" fillId="66" borderId="23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9" fillId="42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3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3" fillId="44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41" fontId="35" fillId="0" borderId="0" applyFont="0" applyFill="0" applyBorder="0" applyAlignment="0" applyProtection="0"/>
    <xf numFmtId="0" fontId="50" fillId="0" borderId="2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41" fontId="35" fillId="0" borderId="0" applyFont="0" applyFill="0" applyBorder="0" applyAlignment="0" applyProtection="0"/>
    <xf numFmtId="0" fontId="50" fillId="0" borderId="2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180" fontId="55" fillId="0" borderId="0"/>
    <xf numFmtId="0" fontId="53" fillId="4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180" fontId="55" fillId="0" borderId="0"/>
    <xf numFmtId="0" fontId="53" fillId="4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180" fontId="55" fillId="0" borderId="0"/>
    <xf numFmtId="0" fontId="39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67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8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87" fillId="45" borderId="24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/>
    <xf numFmtId="0" fontId="54" fillId="56" borderId="0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62" fillId="0" borderId="0">
      <protection locked="0"/>
    </xf>
    <xf numFmtId="0" fontId="39" fillId="49" borderId="0" applyNumberFormat="0" applyBorder="0" applyAlignment="0" applyProtection="0">
      <alignment vertical="center"/>
    </xf>
    <xf numFmtId="0" fontId="0" fillId="0" borderId="0"/>
    <xf numFmtId="0" fontId="39" fillId="49" borderId="0" applyNumberFormat="0" applyBorder="0" applyAlignment="0" applyProtection="0">
      <alignment vertical="center"/>
    </xf>
    <xf numFmtId="0" fontId="55" fillId="0" borderId="0"/>
    <xf numFmtId="0" fontId="54" fillId="78" borderId="0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5" fillId="0" borderId="0"/>
    <xf numFmtId="181" fontId="49" fillId="0" borderId="0" applyFill="0" applyBorder="0" applyAlignment="0"/>
    <xf numFmtId="0" fontId="53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8" fontId="55" fillId="0" borderId="0"/>
    <xf numFmtId="0" fontId="42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53" fillId="6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58" fillId="35" borderId="0" applyNumberFormat="0" applyBorder="0" applyAlignment="0" applyProtection="0">
      <alignment vertical="center"/>
    </xf>
    <xf numFmtId="0" fontId="0" fillId="0" borderId="0"/>
    <xf numFmtId="0" fontId="53" fillId="40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38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53" fillId="63" borderId="0" applyNumberFormat="0" applyBorder="0" applyAlignment="0" applyProtection="0">
      <alignment vertical="center"/>
    </xf>
    <xf numFmtId="0" fontId="3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80" fontId="55" fillId="0" borderId="0"/>
    <xf numFmtId="0" fontId="38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180" fontId="55" fillId="0" borderId="0"/>
    <xf numFmtId="0" fontId="32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91" fillId="0" borderId="0" applyProtection="0"/>
    <xf numFmtId="0" fontId="42" fillId="37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176" fontId="59" fillId="55" borderId="0"/>
    <xf numFmtId="0" fontId="39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/>
    <xf numFmtId="0" fontId="39" fillId="4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0" fillId="0" borderId="0"/>
    <xf numFmtId="0" fontId="3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5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10" fontId="61" fillId="76" borderId="1" applyNumberFormat="0" applyBorder="0" applyAlignment="0" applyProtection="0"/>
    <xf numFmtId="0" fontId="58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0" borderId="22" applyNumberFormat="0" applyFill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/>
    <xf numFmtId="0" fontId="53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/>
    <xf numFmtId="0" fontId="41" fillId="40" borderId="0" applyNumberFormat="0" applyBorder="0" applyAlignment="0" applyProtection="0">
      <alignment vertical="center"/>
    </xf>
    <xf numFmtId="0" fontId="35" fillId="0" borderId="0"/>
    <xf numFmtId="0" fontId="0" fillId="46" borderId="0" applyNumberFormat="0" applyFont="0" applyBorder="0" applyAlignment="0" applyProtection="0"/>
    <xf numFmtId="186" fontId="0" fillId="0" borderId="0" applyFont="0" applyFill="0" applyBorder="0" applyAlignment="0" applyProtection="0"/>
    <xf numFmtId="0" fontId="54" fillId="66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6" borderId="0" applyNumberFormat="0" applyFon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54" fillId="5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1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187" fontId="35" fillId="0" borderId="19" applyFill="0" applyProtection="0">
      <alignment horizontal="right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54" fillId="6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6" borderId="0" applyNumberFormat="0" applyBorder="0" applyAlignment="0" applyProtection="0"/>
    <xf numFmtId="0" fontId="37" fillId="0" borderId="1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/>
    <xf numFmtId="0" fontId="54" fillId="66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41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/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67" fillId="65" borderId="0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4" fillId="63" borderId="0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41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5" fillId="0" borderId="22" applyNumberFormat="0" applyFill="0" applyProtection="0">
      <alignment horizontal="right"/>
    </xf>
    <xf numFmtId="0" fontId="3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41" fillId="5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1" fillId="53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3" fillId="72" borderId="0" applyNumberFormat="0" applyBorder="0" applyAlignment="0" applyProtection="0"/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1" fillId="53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00" fillId="0" borderId="22" applyNumberFormat="0" applyFill="0" applyProtection="0">
      <alignment horizontal="center"/>
    </xf>
    <xf numFmtId="0" fontId="41" fillId="5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/>
    <xf numFmtId="0" fontId="41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/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/>
    <xf numFmtId="188" fontId="0" fillId="0" borderId="0" applyFont="0" applyFill="0" applyBorder="0" applyAlignment="0" applyProtection="0"/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38" fontId="61" fillId="45" borderId="0" applyNumberFormat="0" applyBorder="0" applyAlignment="0" applyProtection="0"/>
    <xf numFmtId="0" fontId="41" fillId="52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94" fillId="75" borderId="28">
      <protection locked="0"/>
    </xf>
    <xf numFmtId="0" fontId="41" fillId="5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/>
    <xf numFmtId="0" fontId="41" fillId="52" borderId="0" applyNumberFormat="0" applyBorder="0" applyAlignment="0" applyProtection="0">
      <alignment vertical="center"/>
    </xf>
    <xf numFmtId="38" fontId="61" fillId="4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38" fontId="61" fillId="4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41" fillId="52" borderId="0" applyNumberFormat="0" applyBorder="0" applyAlignment="0" applyProtection="0">
      <alignment vertical="center"/>
    </xf>
    <xf numFmtId="38" fontId="61" fillId="45" borderId="0" applyNumberFormat="0" applyBorder="0" applyAlignment="0" applyProtection="0"/>
    <xf numFmtId="0" fontId="41" fillId="5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1" fillId="4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86" fillId="0" borderId="0" applyProtection="0"/>
    <xf numFmtId="0" fontId="41" fillId="40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86" fillId="0" borderId="0" applyProtection="0"/>
    <xf numFmtId="0" fontId="46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2" fontId="35" fillId="0" borderId="0"/>
    <xf numFmtId="0" fontId="41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181" fontId="49" fillId="0" borderId="0" applyFill="0" applyBorder="0" applyAlignment="0"/>
    <xf numFmtId="0" fontId="53" fillId="40" borderId="0" applyNumberFormat="0" applyBorder="0" applyAlignment="0" applyProtection="0">
      <alignment vertical="center"/>
    </xf>
    <xf numFmtId="181" fontId="49" fillId="0" borderId="0" applyFill="0" applyBorder="0" applyAlignment="0"/>
    <xf numFmtId="0" fontId="53" fillId="40" borderId="0" applyNumberFormat="0" applyBorder="0" applyAlignment="0" applyProtection="0">
      <alignment vertical="center"/>
    </xf>
    <xf numFmtId="181" fontId="49" fillId="0" borderId="0" applyFill="0" applyBorder="0" applyAlignment="0"/>
    <xf numFmtId="0" fontId="53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41" fillId="44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3" fillId="49" borderId="0" applyNumberFormat="0" applyBorder="0" applyAlignment="0" applyProtection="0">
      <alignment vertical="center"/>
    </xf>
    <xf numFmtId="178" fontId="55" fillId="0" borderId="0"/>
    <xf numFmtId="0" fontId="46" fillId="43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180" fontId="55" fillId="0" borderId="0"/>
    <xf numFmtId="0" fontId="53" fillId="49" borderId="0" applyNumberFormat="0" applyBorder="0" applyAlignment="0" applyProtection="0">
      <alignment vertical="center"/>
    </xf>
    <xf numFmtId="180" fontId="55" fillId="0" borderId="0"/>
    <xf numFmtId="0" fontId="53" fillId="4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0" fontId="41" fillId="4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0" fontId="41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0" fillId="0" borderId="0"/>
    <xf numFmtId="0" fontId="75" fillId="0" borderId="0" applyNumberFormat="0" applyFont="0" applyFill="0" applyBorder="0" applyAlignment="0" applyProtection="0">
      <alignment horizontal="left"/>
    </xf>
    <xf numFmtId="0" fontId="41" fillId="49" borderId="0" applyNumberFormat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0" fontId="41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0" fontId="41" fillId="49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01" fillId="0" borderId="16" applyNumberFormat="0" applyFill="0" applyAlignment="0" applyProtection="0"/>
    <xf numFmtId="0" fontId="41" fillId="63" borderId="0" applyNumberFormat="0" applyBorder="0" applyAlignment="0" applyProtection="0">
      <alignment vertical="center"/>
    </xf>
    <xf numFmtId="15" fontId="75" fillId="0" borderId="0" applyFont="0" applyFill="0" applyBorder="0" applyAlignment="0" applyProtection="0"/>
    <xf numFmtId="0" fontId="53" fillId="63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15" fontId="7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15" fontId="75" fillId="0" borderId="0" applyFont="0" applyFill="0" applyBorder="0" applyAlignment="0" applyProtection="0"/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76" fillId="0" borderId="26" applyNumberFormat="0" applyFill="0" applyAlignment="0" applyProtection="0"/>
    <xf numFmtId="0" fontId="53" fillId="6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1" fillId="63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41" fillId="6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41" fillId="6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41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75" fillId="46" borderId="0" applyNumberFormat="0" applyFont="0" applyBorder="0" applyAlignment="0" applyProtection="0"/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/>
    <xf numFmtId="0" fontId="54" fillId="42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/>
    <xf numFmtId="0" fontId="63" fillId="0" borderId="20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176" fontId="59" fillId="55" borderId="0"/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91" fillId="0" borderId="3">
      <alignment horizontal="left" vertical="center"/>
    </xf>
    <xf numFmtId="0" fontId="47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58" borderId="0" applyNumberFormat="0" applyBorder="0" applyAlignment="0" applyProtection="0"/>
    <xf numFmtId="0" fontId="33" fillId="48" borderId="0" applyNumberFormat="0" applyBorder="0" applyAlignment="0" applyProtection="0"/>
    <xf numFmtId="0" fontId="67" fillId="70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00" fillId="0" borderId="22" applyNumberFormat="0" applyFill="0" applyProtection="0">
      <alignment horizontal="center"/>
    </xf>
    <xf numFmtId="0" fontId="46" fillId="43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00" fillId="0" borderId="22" applyNumberFormat="0" applyFill="0" applyProtection="0">
      <alignment horizontal="center"/>
    </xf>
    <xf numFmtId="0" fontId="54" fillId="5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00" fillId="0" borderId="22" applyNumberFormat="0" applyFill="0" applyProtection="0">
      <alignment horizontal="center"/>
    </xf>
    <xf numFmtId="0" fontId="54" fillId="59" borderId="0" applyNumberFormat="0" applyBorder="0" applyAlignment="0" applyProtection="0"/>
    <xf numFmtId="0" fontId="33" fillId="39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91" fillId="0" borderId="0" applyProtection="0"/>
    <xf numFmtId="0" fontId="54" fillId="42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7" fillId="0" borderId="16" applyNumberFormat="0" applyFill="0" applyAlignment="0" applyProtection="0">
      <alignment vertical="center"/>
    </xf>
    <xf numFmtId="0" fontId="54" fillId="42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41" fillId="61" borderId="0" applyNumberFormat="0" applyBorder="0" applyAlignment="0" applyProtection="0">
      <alignment vertical="center"/>
    </xf>
    <xf numFmtId="0" fontId="54" fillId="42" borderId="0" applyNumberFormat="0" applyBorder="0" applyAlignment="0" applyProtection="0"/>
    <xf numFmtId="0" fontId="54" fillId="66" borderId="0" applyNumberFormat="0" applyBorder="0" applyAlignment="0" applyProtection="0"/>
    <xf numFmtId="10" fontId="61" fillId="76" borderId="1" applyNumberFormat="0" applyBorder="0" applyAlignment="0" applyProtection="0"/>
    <xf numFmtId="0" fontId="54" fillId="7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77" fillId="0" borderId="0" applyNumberForma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77" fillId="0" borderId="0" applyNumberFormat="0" applyFill="0" applyBorder="0" applyAlignment="0" applyProtection="0"/>
    <xf numFmtId="0" fontId="41" fillId="63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54" fillId="7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54" fillId="7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54" fillId="71" borderId="0" applyNumberFormat="0" applyBorder="0" applyAlignment="0" applyProtection="0"/>
    <xf numFmtId="0" fontId="53" fillId="69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54" fillId="71" borderId="0" applyNumberFormat="0" applyBorder="0" applyAlignment="0" applyProtection="0"/>
    <xf numFmtId="0" fontId="64" fillId="45" borderId="18" applyNumberFormat="0" applyAlignment="0" applyProtection="0">
      <alignment vertical="center"/>
    </xf>
    <xf numFmtId="0" fontId="54" fillId="71" borderId="0" applyNumberFormat="0" applyBorder="0" applyAlignment="0" applyProtection="0"/>
    <xf numFmtId="0" fontId="64" fillId="45" borderId="18" applyNumberFormat="0" applyAlignment="0" applyProtection="0">
      <alignment vertical="center"/>
    </xf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42" borderId="0" applyNumberFormat="0" applyBorder="0" applyAlignment="0" applyProtection="0"/>
    <xf numFmtId="0" fontId="54" fillId="71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68" fillId="0" borderId="0"/>
    <xf numFmtId="0" fontId="34" fillId="0" borderId="0"/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3" fillId="4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54" fillId="64" borderId="0" applyNumberFormat="0" applyBorder="0" applyAlignment="0" applyProtection="0"/>
    <xf numFmtId="0" fontId="33" fillId="4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33" fillId="4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64" borderId="0" applyNumberFormat="0" applyBorder="0" applyAlignment="0" applyProtection="0"/>
    <xf numFmtId="0" fontId="92" fillId="0" borderId="0" applyProtection="0"/>
    <xf numFmtId="0" fontId="41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2" fillId="0" borderId="0" applyProtection="0"/>
    <xf numFmtId="0" fontId="54" fillId="45" borderId="0" applyNumberFormat="0" applyBorder="0" applyAlignment="0" applyProtection="0"/>
    <xf numFmtId="0" fontId="41" fillId="54" borderId="0" applyNumberFormat="0" applyBorder="0" applyAlignment="0" applyProtection="0">
      <alignment vertical="center"/>
    </xf>
    <xf numFmtId="0" fontId="92" fillId="0" borderId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41" fillId="54" borderId="0" applyNumberFormat="0" applyBorder="0" applyAlignment="0" applyProtection="0">
      <alignment vertical="center"/>
    </xf>
    <xf numFmtId="0" fontId="92" fillId="0" borderId="0" applyProtection="0"/>
    <xf numFmtId="0" fontId="41" fillId="5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92" fillId="0" borderId="0" applyProtection="0"/>
    <xf numFmtId="0" fontId="41" fillId="5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92" fillId="0" borderId="0" applyProtection="0"/>
    <xf numFmtId="0" fontId="41" fillId="5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3" fillId="45" borderId="0" applyNumberFormat="0" applyBorder="0" applyAlignment="0" applyProtection="0"/>
    <xf numFmtId="0" fontId="92" fillId="0" borderId="0" applyProtection="0"/>
    <xf numFmtId="0" fontId="33" fillId="45" borderId="0" applyNumberFormat="0" applyBorder="0" applyAlignment="0" applyProtection="0"/>
    <xf numFmtId="0" fontId="41" fillId="54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3" fillId="45" borderId="0" applyNumberFormat="0" applyBorder="0" applyAlignment="0" applyProtection="0"/>
    <xf numFmtId="0" fontId="41" fillId="54" borderId="0" applyNumberFormat="0" applyBorder="0" applyAlignment="0" applyProtection="0">
      <alignment vertical="center"/>
    </xf>
    <xf numFmtId="0" fontId="61" fillId="76" borderId="1" applyNumberFormat="0" applyBorder="0" applyAlignment="0" applyProtection="0"/>
    <xf numFmtId="0" fontId="33" fillId="36" borderId="0" applyNumberFormat="0" applyBorder="0" applyAlignment="0" applyProtection="0"/>
    <xf numFmtId="0" fontId="54" fillId="71" borderId="0" applyNumberFormat="0" applyBorder="0" applyAlignment="0" applyProtection="0"/>
    <xf numFmtId="0" fontId="37" fillId="0" borderId="16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0" fillId="0" borderId="0"/>
    <xf numFmtId="0" fontId="71" fillId="3" borderId="0" applyNumberFormat="0" applyBorder="0" applyAlignment="0" applyProtection="0">
      <alignment vertical="center"/>
    </xf>
    <xf numFmtId="2" fontId="92" fillId="0" borderId="0" applyProtection="0"/>
    <xf numFmtId="1" fontId="68" fillId="0" borderId="1">
      <alignment vertical="center"/>
      <protection locked="0"/>
    </xf>
    <xf numFmtId="0" fontId="54" fillId="71" borderId="0" applyNumberFormat="0" applyBorder="0" applyAlignment="0" applyProtection="0"/>
    <xf numFmtId="0" fontId="33" fillId="67" borderId="0" applyNumberFormat="0" applyBorder="0" applyAlignment="0" applyProtection="0"/>
    <xf numFmtId="0" fontId="37" fillId="0" borderId="1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43" fillId="57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3" fillId="41" borderId="0" applyNumberFormat="0" applyBorder="0" applyAlignment="0" applyProtection="0"/>
    <xf numFmtId="181" fontId="49" fillId="0" borderId="0" applyFill="0" applyBorder="0" applyAlignment="0"/>
    <xf numFmtId="0" fontId="33" fillId="41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0" fontId="33" fillId="41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181" fontId="49" fillId="0" borderId="0" applyFill="0" applyBorder="0" applyAlignment="0"/>
    <xf numFmtId="9" fontId="39" fillId="0" borderId="0" applyFont="0" applyFill="0" applyBorder="0" applyAlignment="0" applyProtection="0">
      <alignment vertical="center"/>
    </xf>
    <xf numFmtId="181" fontId="49" fillId="0" borderId="0" applyFill="0" applyBorder="0" applyAlignment="0"/>
    <xf numFmtId="0" fontId="36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3" fillId="38" borderId="0" applyNumberFormat="0" applyBorder="0" applyAlignment="0" applyProtection="0"/>
    <xf numFmtId="9" fontId="39" fillId="0" borderId="0" applyFont="0" applyFill="0" applyBorder="0" applyAlignment="0" applyProtection="0">
      <alignment vertical="center"/>
    </xf>
    <xf numFmtId="0" fontId="0" fillId="0" borderId="0"/>
    <xf numFmtId="0" fontId="33" fillId="41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51" fillId="50" borderId="0" applyNumberFormat="0" applyBorder="0" applyAlignment="0" applyProtection="0"/>
    <xf numFmtId="0" fontId="33" fillId="41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64" borderId="0" applyNumberFormat="0" applyBorder="0" applyAlignment="0" applyProtection="0"/>
    <xf numFmtId="0" fontId="33" fillId="41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41" fillId="53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0" fillId="0" borderId="0"/>
    <xf numFmtId="0" fontId="53" fillId="63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33" fillId="50" borderId="0" applyNumberFormat="0" applyBorder="0" applyAlignment="0" applyProtection="0"/>
    <xf numFmtId="0" fontId="0" fillId="0" borderId="0"/>
    <xf numFmtId="0" fontId="0" fillId="0" borderId="0"/>
    <xf numFmtId="0" fontId="33" fillId="45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41" fillId="6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/>
    <xf numFmtId="189" fontId="66" fillId="0" borderId="0" applyFont="0" applyFill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43" fillId="57" borderId="0" applyNumberFormat="0" applyBorder="0" applyAlignment="0" applyProtection="0"/>
    <xf numFmtId="0" fontId="33" fillId="45" borderId="0" applyNumberFormat="0" applyBorder="0" applyAlignment="0" applyProtection="0"/>
    <xf numFmtId="41" fontId="35" fillId="0" borderId="0" applyFont="0" applyFill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3" fontId="75" fillId="0" borderId="0" applyFont="0" applyFill="0" applyBorder="0" applyAlignment="0" applyProtection="0"/>
    <xf numFmtId="0" fontId="41" fillId="6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33" fillId="3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0" fillId="0" borderId="0"/>
    <xf numFmtId="0" fontId="41" fillId="6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41" fillId="6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4" fillId="7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42" fillId="3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3" fillId="67" borderId="0" applyNumberFormat="0" applyBorder="0" applyAlignment="0" applyProtection="0"/>
    <xf numFmtId="185" fontId="55" fillId="0" borderId="0"/>
    <xf numFmtId="0" fontId="33" fillId="6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3" fillId="41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0" fontId="43" fillId="57" borderId="0" applyNumberFormat="0" applyBorder="0" applyAlignment="0" applyProtection="0"/>
    <xf numFmtId="0" fontId="33" fillId="4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33" fillId="41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0" fontId="33" fillId="4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33" fillId="41" borderId="0" applyNumberFormat="0" applyBorder="0" applyAlignment="0" applyProtection="0"/>
    <xf numFmtId="0" fontId="41" fillId="63" borderId="0" applyNumberFormat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33" fillId="41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0" fontId="33" fillId="41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0" fontId="33" fillId="72" borderId="0" applyNumberFormat="0" applyBorder="0" applyAlignment="0" applyProtection="0"/>
    <xf numFmtId="0" fontId="41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3" fontId="0" fillId="0" borderId="0" applyFont="0" applyFill="0" applyBorder="0" applyAlignment="0" applyProtection="0"/>
    <xf numFmtId="0" fontId="33" fillId="41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0" fontId="67" fillId="65" borderId="0" applyNumberFormat="0" applyBorder="0" applyAlignment="0" applyProtection="0"/>
    <xf numFmtId="0" fontId="33" fillId="41" borderId="0" applyNumberFormat="0" applyBorder="0" applyAlignment="0" applyProtection="0"/>
    <xf numFmtId="0" fontId="67" fillId="65" borderId="0" applyNumberFormat="0" applyBorder="0" applyAlignment="0" applyProtection="0"/>
    <xf numFmtId="0" fontId="33" fillId="41" borderId="0" applyNumberFormat="0" applyBorder="0" applyAlignment="0" applyProtection="0"/>
    <xf numFmtId="0" fontId="67" fillId="6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02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72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0" fontId="33" fillId="3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43" fillId="37" borderId="0" applyNumberFormat="0" applyBorder="0" applyAlignment="0" applyProtection="0"/>
    <xf numFmtId="0" fontId="53" fillId="62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72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3" fillId="50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54" fillId="45" borderId="0" applyNumberFormat="0" applyBorder="0" applyAlignment="0" applyProtection="0"/>
    <xf numFmtId="0" fontId="54" fillId="64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7" fillId="70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33" fillId="48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33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0" borderId="0"/>
    <xf numFmtId="0" fontId="54" fillId="36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97" fillId="0" borderId="0"/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4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6" borderId="0" applyNumberFormat="0" applyBorder="0" applyAlignment="0" applyProtection="0"/>
    <xf numFmtId="0" fontId="54" fillId="66" borderId="0" applyNumberFormat="0" applyBorder="0" applyAlignment="0" applyProtection="0"/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74" fillId="0" borderId="25" applyNumberFormat="0" applyFill="0" applyAlignment="0" applyProtection="0"/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4" fillId="0" borderId="25" applyNumberFormat="0" applyFill="0" applyAlignment="0" applyProtection="0"/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33" fillId="48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3" fillId="4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67" fillId="70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86" fillId="0" borderId="0" applyProtection="0"/>
    <xf numFmtId="0" fontId="33" fillId="45" borderId="0" applyNumberFormat="0" applyBorder="0" applyAlignment="0" applyProtection="0"/>
    <xf numFmtId="0" fontId="0" fillId="0" borderId="0"/>
    <xf numFmtId="0" fontId="58" fillId="35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2" fontId="92" fillId="0" borderId="0" applyProtection="0"/>
    <xf numFmtId="0" fontId="41" fillId="53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182" fontId="35" fillId="0" borderId="0"/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182" fontId="35" fillId="0" borderId="0"/>
    <xf numFmtId="0" fontId="54" fillId="36" borderId="0" applyNumberFormat="0" applyBorder="0" applyAlignment="0" applyProtection="0"/>
    <xf numFmtId="0" fontId="41" fillId="69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182" fontId="35" fillId="0" borderId="0"/>
    <xf numFmtId="0" fontId="54" fillId="36" borderId="0" applyNumberFormat="0" applyBorder="0" applyAlignment="0" applyProtection="0"/>
    <xf numFmtId="0" fontId="76" fillId="0" borderId="26" applyNumberFormat="0" applyFill="0" applyAlignment="0" applyProtection="0"/>
    <xf numFmtId="0" fontId="54" fillId="36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54" fillId="45" borderId="0" applyNumberFormat="0" applyBorder="0" applyAlignment="0" applyProtection="0"/>
    <xf numFmtId="0" fontId="41" fillId="6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33" fillId="72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3" fillId="72" borderId="0" applyNumberFormat="0" applyBorder="0" applyAlignment="0" applyProtection="0"/>
    <xf numFmtId="0" fontId="41" fillId="53" borderId="0" applyNumberFormat="0" applyBorder="0" applyAlignment="0" applyProtection="0">
      <alignment vertical="center"/>
    </xf>
    <xf numFmtId="0" fontId="33" fillId="72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4" fontId="75" fillId="0" borderId="0" applyFont="0" applyFill="0" applyBorder="0" applyAlignment="0" applyProtection="0"/>
    <xf numFmtId="0" fontId="41" fillId="5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0" fillId="0" borderId="0"/>
    <xf numFmtId="0" fontId="41" fillId="53" borderId="0" applyNumberFormat="0" applyBorder="0" applyAlignment="0" applyProtection="0">
      <alignment vertical="center"/>
    </xf>
    <xf numFmtId="2" fontId="92" fillId="0" borderId="0" applyProtection="0"/>
    <xf numFmtId="2" fontId="92" fillId="0" borderId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2" fontId="92" fillId="0" borderId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7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8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3" fillId="72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33" fillId="72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178" fontId="55" fillId="0" borderId="0"/>
    <xf numFmtId="0" fontId="42" fillId="37" borderId="0" applyNumberFormat="0" applyBorder="0" applyAlignment="0" applyProtection="0">
      <alignment vertical="center"/>
    </xf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0" fillId="0" borderId="0"/>
    <xf numFmtId="0" fontId="33" fillId="72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72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3" fillId="38" borderId="0" applyNumberFormat="0" applyBorder="0" applyAlignment="0" applyProtection="0"/>
    <xf numFmtId="0" fontId="91" fillId="0" borderId="32" applyNumberFormat="0" applyAlignment="0" applyProtection="0">
      <alignment horizontal="left" vertical="center"/>
    </xf>
    <xf numFmtId="0" fontId="33" fillId="72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33" fillId="39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1" fontId="68" fillId="0" borderId="1">
      <alignment vertical="center"/>
      <protection locked="0"/>
    </xf>
    <xf numFmtId="0" fontId="33" fillId="48" borderId="0" applyNumberFormat="0" applyBorder="0" applyAlignment="0" applyProtection="0"/>
    <xf numFmtId="15" fontId="7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91" fillId="0" borderId="0" applyProtection="0"/>
    <xf numFmtId="0" fontId="39" fillId="0" borderId="0">
      <alignment vertical="center"/>
    </xf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68" fillId="0" borderId="0"/>
    <xf numFmtId="0" fontId="91" fillId="0" borderId="0" applyProtection="0"/>
    <xf numFmtId="0" fontId="54" fillId="7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42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42" borderId="0" applyNumberFormat="0" applyBorder="0" applyAlignment="0" applyProtection="0"/>
    <xf numFmtId="176" fontId="45" fillId="47" borderId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71" borderId="0" applyNumberFormat="0" applyBorder="0" applyAlignment="0" applyProtection="0"/>
    <xf numFmtId="0" fontId="41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2" fontId="92" fillId="0" borderId="0" applyProtection="0"/>
    <xf numFmtId="0" fontId="54" fillId="80" borderId="0" applyNumberFormat="0" applyBorder="0" applyAlignment="0" applyProtection="0"/>
    <xf numFmtId="0" fontId="71" fillId="3" borderId="0" applyNumberFormat="0" applyBorder="0" applyAlignment="0" applyProtection="0">
      <alignment vertical="center"/>
    </xf>
    <xf numFmtId="2" fontId="92" fillId="0" borderId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39" fillId="0" borderId="0">
      <alignment vertical="center"/>
    </xf>
    <xf numFmtId="0" fontId="54" fillId="80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54" fillId="8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8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4" fillId="80" borderId="0" applyNumberFormat="0" applyBorder="0" applyAlignment="0" applyProtection="0"/>
    <xf numFmtId="0" fontId="78" fillId="0" borderId="27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78" fillId="0" borderId="2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50" fillId="0" borderId="21" applyNumberFormat="0" applyFill="0" applyAlignment="0" applyProtection="0">
      <alignment vertical="center"/>
    </xf>
    <xf numFmtId="0" fontId="33" fillId="67" borderId="0" applyNumberFormat="0" applyBorder="0" applyAlignment="0" applyProtection="0"/>
    <xf numFmtId="0" fontId="33" fillId="4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3" fillId="4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177" fontId="0" fillId="0" borderId="0" applyFont="0" applyFill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88" fillId="51" borderId="18" applyNumberFormat="0" applyAlignment="0" applyProtection="0">
      <alignment vertical="center"/>
    </xf>
    <xf numFmtId="0" fontId="33" fillId="41" borderId="0" applyNumberFormat="0" applyBorder="0" applyAlignment="0" applyProtection="0"/>
    <xf numFmtId="0" fontId="39" fillId="0" borderId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0" borderId="0"/>
    <xf numFmtId="0" fontId="40" fillId="38" borderId="0" applyNumberFormat="0" applyBorder="0" applyAlignment="0" applyProtection="0">
      <alignment vertical="center"/>
    </xf>
    <xf numFmtId="0" fontId="33" fillId="67" borderId="0" applyNumberFormat="0" applyBorder="0" applyAlignment="0" applyProtection="0"/>
    <xf numFmtId="0" fontId="33" fillId="4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67" fillId="70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67" fillId="7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5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58" borderId="0" applyNumberFormat="0" applyBorder="0" applyAlignment="0" applyProtection="0"/>
    <xf numFmtId="0" fontId="0" fillId="0" borderId="0">
      <alignment vertical="center"/>
    </xf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9" fillId="67" borderId="17" applyNumberFormat="0" applyFont="0" applyAlignment="0" applyProtection="0">
      <alignment vertical="center"/>
    </xf>
    <xf numFmtId="0" fontId="33" fillId="51" borderId="0" applyNumberFormat="0" applyBorder="0" applyAlignment="0" applyProtection="0"/>
    <xf numFmtId="0" fontId="67" fillId="0" borderId="33" applyNumberFormat="0" applyFill="0" applyAlignment="0" applyProtection="0"/>
    <xf numFmtId="0" fontId="33" fillId="58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9" fontId="6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86" fillId="0" borderId="0" applyProtection="0"/>
    <xf numFmtId="0" fontId="54" fillId="58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4" fillId="5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58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4" fillId="5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4" fillId="5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5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4" fillId="5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4" fillId="5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54" fillId="58" borderId="0" applyNumberFormat="0" applyBorder="0" applyAlignment="0" applyProtection="0"/>
    <xf numFmtId="0" fontId="41" fillId="6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0" fillId="41" borderId="17" applyNumberFormat="0" applyFont="0" applyAlignment="0" applyProtection="0"/>
    <xf numFmtId="0" fontId="63" fillId="0" borderId="20" applyNumberFormat="0" applyFill="0" applyAlignment="0" applyProtection="0">
      <alignment vertical="center"/>
    </xf>
    <xf numFmtId="0" fontId="105" fillId="68" borderId="18" applyNumberFormat="0" applyAlignment="0" applyProtection="0"/>
    <xf numFmtId="0" fontId="41" fillId="6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54" fillId="73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73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73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54" fillId="73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4" fillId="73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4" fillId="73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54" fillId="73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54" fillId="73" borderId="0" applyNumberFormat="0" applyBorder="0" applyAlignment="0" applyProtection="0"/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4" fillId="52" borderId="0" applyNumberFormat="0" applyBorder="0" applyAlignment="0" applyProtection="0"/>
    <xf numFmtId="0" fontId="43" fillId="37" borderId="0" applyNumberFormat="0" applyBorder="0" applyAlignment="0" applyProtection="0"/>
    <xf numFmtId="0" fontId="48" fillId="0" borderId="0">
      <alignment horizontal="center" wrapText="1"/>
      <protection locked="0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48" fillId="0" borderId="0">
      <alignment horizontal="center" wrapText="1"/>
      <protection locked="0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" fontId="68" fillId="0" borderId="1">
      <alignment vertical="center"/>
      <protection locked="0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0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3" fontId="106" fillId="0" borderId="0"/>
    <xf numFmtId="0" fontId="32" fillId="35" borderId="0" applyNumberFormat="0" applyBorder="0" applyAlignment="0" applyProtection="0">
      <alignment vertical="center"/>
    </xf>
    <xf numFmtId="181" fontId="49" fillId="0" borderId="0" applyFill="0" applyBorder="0" applyAlignment="0"/>
    <xf numFmtId="181" fontId="49" fillId="0" borderId="0" applyFill="0" applyBorder="0" applyAlignment="0"/>
    <xf numFmtId="0" fontId="80" fillId="0" borderId="0" applyNumberFormat="0" applyFill="0" applyBorder="0" applyAlignment="0" applyProtection="0">
      <alignment vertical="center"/>
    </xf>
    <xf numFmtId="181" fontId="49" fillId="0" borderId="0" applyFill="0" applyBorder="0" applyAlignment="0"/>
    <xf numFmtId="0" fontId="58" fillId="35" borderId="0" applyNumberFormat="0" applyBorder="0" applyAlignment="0" applyProtection="0">
      <alignment vertical="center"/>
    </xf>
    <xf numFmtId="0" fontId="85" fillId="0" borderId="19" applyNumberFormat="0" applyFill="0" applyProtection="0">
      <alignment horizont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195" fontId="0" fillId="0" borderId="0" applyFont="0" applyFill="0" applyBorder="0" applyAlignment="0" applyProtection="0"/>
    <xf numFmtId="0" fontId="36" fillId="37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0" fillId="0" borderId="0"/>
    <xf numFmtId="0" fontId="64" fillId="45" borderId="18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8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41" fontId="0" fillId="0" borderId="0" applyFont="0" applyFill="0" applyBorder="0" applyAlignment="0" applyProtection="0"/>
    <xf numFmtId="0" fontId="94" fillId="75" borderId="28">
      <protection locked="0"/>
    </xf>
    <xf numFmtId="41" fontId="0" fillId="0" borderId="0" applyFont="0" applyFill="0" applyBorder="0" applyAlignment="0" applyProtection="0"/>
    <xf numFmtId="180" fontId="55" fillId="0" borderId="0"/>
    <xf numFmtId="182" fontId="35" fillId="0" borderId="0"/>
    <xf numFmtId="182" fontId="35" fillId="0" borderId="0"/>
    <xf numFmtId="15" fontId="0" fillId="0" borderId="0" applyFont="0" applyFill="0" applyBorder="0" applyAlignment="0" applyProtection="0"/>
    <xf numFmtId="182" fontId="35" fillId="0" borderId="0"/>
    <xf numFmtId="182" fontId="35" fillId="0" borderId="0"/>
    <xf numFmtId="0" fontId="42" fillId="37" borderId="0" applyNumberFormat="0" applyBorder="0" applyAlignment="0" applyProtection="0">
      <alignment vertical="center"/>
    </xf>
    <xf numFmtId="182" fontId="35" fillId="0" borderId="0"/>
    <xf numFmtId="182" fontId="35" fillId="0" borderId="0"/>
    <xf numFmtId="177" fontId="35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7" fontId="3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7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0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90" fillId="45" borderId="24" applyNumberFormat="0" applyAlignment="0" applyProtection="0">
      <alignment vertical="center"/>
    </xf>
    <xf numFmtId="196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78" fontId="55" fillId="0" borderId="0"/>
    <xf numFmtId="0" fontId="42" fillId="37" borderId="0" applyNumberFormat="0" applyBorder="0" applyAlignment="0" applyProtection="0">
      <alignment vertical="center"/>
    </xf>
    <xf numFmtId="0" fontId="92" fillId="0" borderId="31" applyProtection="0"/>
    <xf numFmtId="178" fontId="55" fillId="0" borderId="0"/>
    <xf numFmtId="178" fontId="55" fillId="0" borderId="0"/>
    <xf numFmtId="178" fontId="55" fillId="0" borderId="0"/>
    <xf numFmtId="0" fontId="32" fillId="35" borderId="0" applyNumberFormat="0" applyBorder="0" applyAlignment="0" applyProtection="0">
      <alignment vertical="center"/>
    </xf>
    <xf numFmtId="178" fontId="55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6" fillId="0" borderId="0" applyProtection="0"/>
    <xf numFmtId="0" fontId="92" fillId="0" borderId="0" applyProtection="0"/>
    <xf numFmtId="0" fontId="92" fillId="0" borderId="0" applyProtection="0"/>
    <xf numFmtId="0" fontId="46" fillId="37" borderId="0" applyNumberFormat="0" applyBorder="0" applyAlignment="0" applyProtection="0">
      <alignment vertical="center"/>
    </xf>
    <xf numFmtId="0" fontId="34" fillId="0" borderId="0"/>
    <xf numFmtId="0" fontId="39" fillId="0" borderId="0">
      <alignment vertical="center"/>
    </xf>
    <xf numFmtId="0" fontId="92" fillId="0" borderId="0" applyProtection="0"/>
    <xf numFmtId="0" fontId="46" fillId="37" borderId="0" applyNumberFormat="0" applyBorder="0" applyAlignment="0" applyProtection="0">
      <alignment vertical="center"/>
    </xf>
    <xf numFmtId="0" fontId="34" fillId="0" borderId="0"/>
    <xf numFmtId="0" fontId="39" fillId="0" borderId="0">
      <alignment vertical="center"/>
    </xf>
    <xf numFmtId="0" fontId="92" fillId="0" borderId="0" applyProtection="0"/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68" fillId="0" borderId="0"/>
    <xf numFmtId="0" fontId="92" fillId="0" borderId="0" applyProtection="0"/>
    <xf numFmtId="0" fontId="46" fillId="37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92" fillId="0" borderId="0" applyProtection="0"/>
    <xf numFmtId="0" fontId="34" fillId="0" borderId="0"/>
    <xf numFmtId="41" fontId="0" fillId="0" borderId="0" applyFont="0" applyFill="0" applyBorder="0" applyAlignment="0" applyProtection="0"/>
    <xf numFmtId="0" fontId="86" fillId="0" borderId="0" applyProtection="0"/>
    <xf numFmtId="185" fontId="55" fillId="0" borderId="0"/>
    <xf numFmtId="0" fontId="39" fillId="0" borderId="0">
      <alignment vertical="center"/>
    </xf>
    <xf numFmtId="185" fontId="55" fillId="0" borderId="0"/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185" fontId="55" fillId="0" borderId="0"/>
    <xf numFmtId="185" fontId="55" fillId="0" borderId="0"/>
    <xf numFmtId="185" fontId="55" fillId="0" borderId="0"/>
    <xf numFmtId="43" fontId="0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5" fontId="55" fillId="0" borderId="0"/>
    <xf numFmtId="185" fontId="55" fillId="0" borderId="0"/>
    <xf numFmtId="0" fontId="42" fillId="37" borderId="0" applyNumberFormat="0" applyBorder="0" applyAlignment="0" applyProtection="0">
      <alignment vertical="center"/>
    </xf>
    <xf numFmtId="185" fontId="55" fillId="0" borderId="0"/>
    <xf numFmtId="185" fontId="55" fillId="0" borderId="0"/>
    <xf numFmtId="0" fontId="32" fillId="35" borderId="0" applyNumberFormat="0" applyBorder="0" applyAlignment="0" applyProtection="0">
      <alignment vertical="center"/>
    </xf>
    <xf numFmtId="185" fontId="55" fillId="0" borderId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/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22" applyNumberFormat="0" applyFill="0" applyProtection="0">
      <alignment horizontal="righ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3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2" fontId="92" fillId="0" borderId="0" applyProtection="0"/>
    <xf numFmtId="0" fontId="71" fillId="3" borderId="0" applyNumberFormat="0" applyBorder="0" applyAlignment="0" applyProtection="0">
      <alignment vertical="center"/>
    </xf>
    <xf numFmtId="2" fontId="92" fillId="0" borderId="0" applyProtection="0"/>
    <xf numFmtId="0" fontId="0" fillId="0" borderId="0"/>
    <xf numFmtId="0" fontId="71" fillId="3" borderId="0" applyNumberFormat="0" applyBorder="0" applyAlignment="0" applyProtection="0">
      <alignment vertical="center"/>
    </xf>
    <xf numFmtId="2" fontId="92" fillId="0" borderId="0" applyProtection="0"/>
    <xf numFmtId="0" fontId="96" fillId="7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2" fontId="92" fillId="0" borderId="0" applyProtection="0"/>
    <xf numFmtId="0" fontId="96" fillId="7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2" fontId="92" fillId="0" borderId="0" applyProtection="0"/>
    <xf numFmtId="0" fontId="32" fillId="35" borderId="0" applyNumberFormat="0" applyBorder="0" applyAlignment="0" applyProtection="0">
      <alignment vertical="center"/>
    </xf>
    <xf numFmtId="4" fontId="75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176" fontId="59" fillId="55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38" fontId="61" fillId="45" borderId="0" applyNumberFormat="0" applyBorder="0" applyAlignment="0" applyProtection="0"/>
    <xf numFmtId="38" fontId="61" fillId="45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38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7" fillId="70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91" fillId="0" borderId="32" applyNumberFormat="0" applyAlignment="0" applyProtection="0">
      <alignment horizontal="left"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91" fillId="0" borderId="32" applyNumberFormat="0" applyAlignment="0" applyProtection="0">
      <alignment horizontal="left" vertical="center"/>
    </xf>
    <xf numFmtId="0" fontId="43" fillId="57" borderId="0" applyNumberFormat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91" fillId="0" borderId="32" applyNumberFormat="0" applyAlignment="0" applyProtection="0">
      <alignment horizontal="left" vertical="center"/>
    </xf>
    <xf numFmtId="0" fontId="43" fillId="57" borderId="0" applyNumberFormat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91" fillId="0" borderId="32" applyNumberFormat="0" applyAlignment="0" applyProtection="0">
      <alignment horizontal="left"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center"/>
    </xf>
    <xf numFmtId="0" fontId="91" fillId="0" borderId="32" applyNumberFormat="0" applyAlignment="0" applyProtection="0">
      <alignment horizontal="left" vertical="center"/>
    </xf>
    <xf numFmtId="0" fontId="67" fillId="70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91" fillId="0" borderId="32" applyNumberFormat="0" applyAlignment="0" applyProtection="0">
      <alignment horizontal="left" vertical="center"/>
    </xf>
    <xf numFmtId="0" fontId="91" fillId="0" borderId="32" applyNumberFormat="0" applyAlignment="0" applyProtection="0">
      <alignment horizontal="left" vertical="center"/>
    </xf>
    <xf numFmtId="0" fontId="91" fillId="0" borderId="32" applyNumberFormat="0" applyAlignment="0" applyProtection="0">
      <alignment horizontal="left" vertical="center"/>
    </xf>
    <xf numFmtId="0" fontId="91" fillId="0" borderId="32" applyNumberFormat="0" applyAlignment="0" applyProtection="0">
      <alignment horizontal="left" vertical="center"/>
    </xf>
    <xf numFmtId="0" fontId="91" fillId="0" borderId="32" applyNumberFormat="0" applyAlignment="0" applyProtection="0">
      <alignment horizontal="left" vertical="center"/>
    </xf>
    <xf numFmtId="0" fontId="91" fillId="0" borderId="32" applyNumberFormat="0" applyAlignment="0" applyProtection="0">
      <alignment horizontal="left" vertical="center"/>
    </xf>
    <xf numFmtId="0" fontId="91" fillId="0" borderId="32" applyNumberFormat="0" applyAlignment="0" applyProtection="0">
      <alignment horizontal="left" vertical="center"/>
    </xf>
    <xf numFmtId="0" fontId="91" fillId="0" borderId="3">
      <alignment horizontal="left" vertical="center"/>
    </xf>
    <xf numFmtId="0" fontId="91" fillId="0" borderId="3">
      <alignment horizontal="left" vertical="center"/>
    </xf>
    <xf numFmtId="0" fontId="91" fillId="0" borderId="3">
      <alignment horizontal="left"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91" fillId="0" borderId="3">
      <alignment horizontal="left" vertical="center"/>
    </xf>
    <xf numFmtId="0" fontId="91" fillId="0" borderId="3">
      <alignment horizontal="left" vertical="center"/>
    </xf>
    <xf numFmtId="0" fontId="91" fillId="0" borderId="3">
      <alignment horizontal="left" vertical="center"/>
    </xf>
    <xf numFmtId="0" fontId="91" fillId="0" borderId="3">
      <alignment horizontal="left" vertical="center"/>
    </xf>
    <xf numFmtId="0" fontId="32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/>
    <xf numFmtId="0" fontId="91" fillId="0" borderId="3">
      <alignment horizontal="left" vertical="center"/>
    </xf>
    <xf numFmtId="0" fontId="63" fillId="0" borderId="20" applyNumberFormat="0" applyFill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63" fillId="0" borderId="20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74" borderId="0" applyNumberFormat="0" applyBorder="0" applyAlignment="0" applyProtection="0"/>
    <xf numFmtId="0" fontId="58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7" fillId="74" borderId="0" applyNumberFormat="0" applyBorder="0" applyAlignment="0" applyProtection="0"/>
    <xf numFmtId="0" fontId="63" fillId="0" borderId="20" applyNumberFormat="0" applyFill="0" applyAlignment="0" applyProtection="0">
      <alignment vertical="center"/>
    </xf>
    <xf numFmtId="0" fontId="67" fillId="74" borderId="0" applyNumberFormat="0" applyBorder="0" applyAlignment="0" applyProtection="0"/>
    <xf numFmtId="0" fontId="63" fillId="0" borderId="20" applyNumberFormat="0" applyFill="0" applyAlignment="0" applyProtection="0">
      <alignment vertical="center"/>
    </xf>
    <xf numFmtId="0" fontId="67" fillId="74" borderId="0" applyNumberFormat="0" applyBorder="0" applyAlignment="0" applyProtection="0"/>
    <xf numFmtId="0" fontId="63" fillId="0" borderId="20" applyNumberFormat="0" applyFill="0" applyAlignment="0" applyProtection="0">
      <alignment vertical="center"/>
    </xf>
    <xf numFmtId="0" fontId="82" fillId="0" borderId="30" applyNumberFormat="0" applyFill="0" applyAlignment="0" applyProtection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2" fillId="0" borderId="30" applyNumberFormat="0" applyFill="0" applyAlignment="0" applyProtection="0"/>
    <xf numFmtId="0" fontId="63" fillId="0" borderId="20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2" fillId="0" borderId="30" applyNumberFormat="0" applyFill="0" applyAlignment="0" applyProtection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4" fillId="75" borderId="28">
      <protection locked="0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9" fillId="0" borderId="26" applyNumberFormat="0" applyFill="0" applyAlignment="0" applyProtection="0">
      <alignment vertical="center"/>
    </xf>
    <xf numFmtId="0" fontId="101" fillId="0" borderId="16" applyNumberFormat="0" applyFill="0" applyAlignment="0" applyProtection="0"/>
    <xf numFmtId="0" fontId="79" fillId="0" borderId="2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4" fillId="0" borderId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4" fillId="0" borderId="0"/>
    <xf numFmtId="0" fontId="32" fillId="35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4" fillId="0" borderId="0"/>
    <xf numFmtId="0" fontId="32" fillId="35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1" fillId="35" borderId="0" applyNumberFormat="0" applyBorder="0" applyAlignment="0" applyProtection="0"/>
    <xf numFmtId="0" fontId="50" fillId="0" borderId="21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/>
    <xf numFmtId="0" fontId="50" fillId="0" borderId="21" applyNumberFormat="0" applyFill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/>
    <xf numFmtId="0" fontId="50" fillId="0" borderId="21" applyNumberFormat="0" applyFill="0" applyAlignment="0" applyProtection="0">
      <alignment vertical="center"/>
    </xf>
    <xf numFmtId="0" fontId="0" fillId="0" borderId="0"/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1" fillId="50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86" fillId="0" borderId="0" applyProtection="0"/>
    <xf numFmtId="0" fontId="86" fillId="0" borderId="0" applyProtection="0"/>
    <xf numFmtId="0" fontId="86" fillId="0" borderId="0" applyProtection="0"/>
    <xf numFmtId="0" fontId="42" fillId="43" borderId="0" applyNumberFormat="0" applyBorder="0" applyAlignment="0" applyProtection="0">
      <alignment vertical="center"/>
    </xf>
    <xf numFmtId="0" fontId="86" fillId="0" borderId="0" applyProtection="0"/>
    <xf numFmtId="0" fontId="86" fillId="0" borderId="0" applyProtection="0"/>
    <xf numFmtId="43" fontId="39" fillId="0" borderId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6" fillId="0" borderId="0" applyProtection="0"/>
    <xf numFmtId="0" fontId="32" fillId="35" borderId="0" applyNumberFormat="0" applyBorder="0" applyAlignment="0" applyProtection="0">
      <alignment vertical="center"/>
    </xf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91" fillId="0" borderId="0" applyProtection="0"/>
    <xf numFmtId="0" fontId="71" fillId="3" borderId="0" applyNumberFormat="0" applyBorder="0" applyAlignment="0" applyProtection="0">
      <alignment vertical="center"/>
    </xf>
    <xf numFmtId="0" fontId="91" fillId="0" borderId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61" fillId="76" borderId="1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61" fillId="76" borderId="1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10" fontId="61" fillId="76" borderId="1" applyNumberFormat="0" applyBorder="0" applyAlignment="0" applyProtection="0"/>
    <xf numFmtId="10" fontId="61" fillId="76" borderId="1" applyNumberFormat="0" applyBorder="0" applyAlignment="0" applyProtection="0"/>
    <xf numFmtId="10" fontId="61" fillId="76" borderId="1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0" fillId="0" borderId="0"/>
    <xf numFmtId="10" fontId="61" fillId="76" borderId="1" applyNumberFormat="0" applyBorder="0" applyAlignment="0" applyProtection="0"/>
    <xf numFmtId="0" fontId="0" fillId="0" borderId="0"/>
    <xf numFmtId="10" fontId="61" fillId="76" borderId="1" applyNumberFormat="0" applyBorder="0" applyAlignment="0" applyProtection="0"/>
    <xf numFmtId="0" fontId="0" fillId="0" borderId="0"/>
    <xf numFmtId="10" fontId="61" fillId="76" borderId="1" applyNumberFormat="0" applyBorder="0" applyAlignment="0" applyProtection="0"/>
    <xf numFmtId="0" fontId="61" fillId="76" borderId="1" applyNumberFormat="0" applyBorder="0" applyAlignment="0" applyProtection="0"/>
    <xf numFmtId="0" fontId="51" fillId="35" borderId="0" applyNumberFormat="0" applyBorder="0" applyAlignment="0" applyProtection="0">
      <alignment vertical="center"/>
    </xf>
    <xf numFmtId="0" fontId="61" fillId="76" borderId="1" applyNumberFormat="0" applyBorder="0" applyAlignment="0" applyProtection="0"/>
    <xf numFmtId="0" fontId="61" fillId="76" borderId="1" applyNumberFormat="0" applyBorder="0" applyAlignment="0" applyProtection="0"/>
    <xf numFmtId="0" fontId="61" fillId="76" borderId="1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76" fontId="59" fillId="55" borderId="0"/>
    <xf numFmtId="0" fontId="32" fillId="35" borderId="0" applyNumberFormat="0" applyBorder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176" fontId="45" fillId="47" borderId="0"/>
    <xf numFmtId="0" fontId="42" fillId="37" borderId="0" applyNumberFormat="0" applyBorder="0" applyAlignment="0" applyProtection="0">
      <alignment vertical="center"/>
    </xf>
    <xf numFmtId="176" fontId="45" fillId="47" borderId="0"/>
    <xf numFmtId="176" fontId="45" fillId="47" borderId="0"/>
    <xf numFmtId="0" fontId="46" fillId="43" borderId="0" applyNumberFormat="0" applyBorder="0" applyAlignment="0" applyProtection="0">
      <alignment vertical="center"/>
    </xf>
    <xf numFmtId="176" fontId="45" fillId="47" borderId="0"/>
    <xf numFmtId="0" fontId="0" fillId="0" borderId="0"/>
    <xf numFmtId="176" fontId="45" fillId="47" borderId="0"/>
    <xf numFmtId="0" fontId="42" fillId="37" borderId="0" applyNumberFormat="0" applyBorder="0" applyAlignment="0" applyProtection="0">
      <alignment vertical="center"/>
    </xf>
    <xf numFmtId="176" fontId="45" fillId="47" borderId="0"/>
    <xf numFmtId="38" fontId="0" fillId="0" borderId="0" applyFont="0" applyFill="0" applyBorder="0" applyAlignment="0" applyProtection="0"/>
    <xf numFmtId="0" fontId="0" fillId="0" borderId="0"/>
    <xf numFmtId="0" fontId="42" fillId="3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51" fillId="3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0" fillId="0" borderId="0"/>
    <xf numFmtId="0" fontId="71" fillId="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55" fillId="0" borderId="0"/>
    <xf numFmtId="0" fontId="92" fillId="0" borderId="31" applyProtection="0"/>
    <xf numFmtId="0" fontId="55" fillId="0" borderId="0"/>
    <xf numFmtId="0" fontId="42" fillId="37" borderId="0" applyNumberFormat="0" applyBorder="0" applyAlignment="0" applyProtection="0">
      <alignment vertical="center"/>
    </xf>
    <xf numFmtId="0" fontId="55" fillId="0" borderId="0"/>
    <xf numFmtId="0" fontId="42" fillId="37" borderId="0" applyNumberFormat="0" applyBorder="0" applyAlignment="0" applyProtection="0">
      <alignment vertical="center"/>
    </xf>
    <xf numFmtId="0" fontId="55" fillId="0" borderId="0"/>
    <xf numFmtId="0" fontId="42" fillId="37" borderId="0" applyNumberFormat="0" applyBorder="0" applyAlignment="0" applyProtection="0">
      <alignment vertical="center"/>
    </xf>
    <xf numFmtId="0" fontId="55" fillId="0" borderId="0"/>
    <xf numFmtId="37" fontId="108" fillId="0" borderId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97" fillId="0" borderId="0"/>
    <xf numFmtId="0" fontId="97" fillId="0" borderId="0"/>
    <xf numFmtId="0" fontId="97" fillId="0" borderId="0"/>
    <xf numFmtId="9" fontId="0" fillId="0" borderId="0" applyFont="0" applyFill="0" applyBorder="0" applyAlignment="0" applyProtection="0">
      <alignment vertical="center"/>
    </xf>
    <xf numFmtId="0" fontId="97" fillId="0" borderId="0"/>
    <xf numFmtId="0" fontId="60" fillId="43" borderId="0" applyNumberFormat="0" applyBorder="0" applyAlignment="0" applyProtection="0">
      <alignment vertical="center"/>
    </xf>
    <xf numFmtId="0" fontId="59" fillId="0" borderId="0"/>
    <xf numFmtId="0" fontId="62" fillId="0" borderId="0"/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98" fontId="0" fillId="0" borderId="0" applyFont="0" applyFill="0" applyProtection="0"/>
    <xf numFmtId="0" fontId="57" fillId="38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9" fillId="67" borderId="17" applyNumberFormat="0" applyFont="0" applyAlignment="0" applyProtection="0">
      <alignment vertical="center"/>
    </xf>
    <xf numFmtId="0" fontId="0" fillId="0" borderId="0"/>
    <xf numFmtId="0" fontId="57" fillId="38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0" borderId="0"/>
    <xf numFmtId="0" fontId="57" fillId="38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57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0" fillId="0" borderId="0"/>
    <xf numFmtId="0" fontId="57" fillId="38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0" borderId="0"/>
    <xf numFmtId="0" fontId="0" fillId="67" borderId="17" applyNumberFormat="0" applyFont="0" applyAlignment="0" applyProtection="0">
      <alignment vertical="center"/>
    </xf>
    <xf numFmtId="0" fontId="43" fillId="5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0" fillId="0" borderId="0"/>
    <xf numFmtId="0" fontId="0" fillId="67" borderId="17" applyNumberFormat="0" applyFont="0" applyAlignment="0" applyProtection="0">
      <alignment vertical="center"/>
    </xf>
    <xf numFmtId="0" fontId="0" fillId="0" borderId="0"/>
    <xf numFmtId="0" fontId="87" fillId="45" borderId="24" applyNumberFormat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60" fillId="43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88" fillId="51" borderId="18" applyNumberFormat="0" applyAlignment="0" applyProtection="0">
      <alignment vertical="center"/>
    </xf>
    <xf numFmtId="0" fontId="39" fillId="0" borderId="0">
      <alignment vertical="center"/>
    </xf>
    <xf numFmtId="0" fontId="3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39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39" fillId="0" borderId="0">
      <alignment vertical="center"/>
    </xf>
    <xf numFmtId="0" fontId="32" fillId="35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0" fontId="94" fillId="75" borderId="28">
      <protection locked="0"/>
    </xf>
    <xf numFmtId="0" fontId="42" fillId="37" borderId="0" applyNumberFormat="0" applyBorder="0" applyAlignment="0" applyProtection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0" fontId="4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89" fillId="56" borderId="23" applyNumberFormat="0" applyAlignment="0" applyProtection="0"/>
    <xf numFmtId="0" fontId="4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3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15" fontId="7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15" fontId="75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15" fontId="75" fillId="0" borderId="0" applyFont="0" applyFill="0" applyBorder="0" applyAlignment="0" applyProtection="0"/>
    <xf numFmtId="0" fontId="40" fillId="38" borderId="0" applyNumberFormat="0" applyBorder="0" applyAlignment="0" applyProtection="0">
      <alignment vertical="center"/>
    </xf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75" fillId="46" borderId="0" applyNumberFormat="0" applyFont="0" applyBorder="0" applyAlignment="0" applyProtection="0"/>
    <xf numFmtId="15" fontId="0" fillId="0" borderId="0" applyFont="0" applyFill="0" applyBorder="0" applyAlignment="0" applyProtection="0"/>
    <xf numFmtId="0" fontId="0" fillId="0" borderId="0"/>
    <xf numFmtId="15" fontId="0" fillId="0" borderId="0" applyFont="0" applyFill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4" fontId="75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95" fillId="0" borderId="34">
      <alignment horizontal="center"/>
    </xf>
    <xf numFmtId="3" fontId="0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3" fontId="7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3" fontId="7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3" fontId="7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3" fontId="75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3" fontId="7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3" fontId="75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3" fontId="75" fillId="0" borderId="0" applyFont="0" applyFill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3" fontId="75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6" borderId="0" applyNumberFormat="0" applyFont="0" applyBorder="0" applyAlignment="0" applyProtection="0"/>
    <xf numFmtId="0" fontId="0" fillId="0" borderId="0"/>
    <xf numFmtId="0" fontId="47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46" borderId="0" applyNumberFormat="0" applyFont="0" applyBorder="0" applyAlignment="0" applyProtection="0"/>
    <xf numFmtId="0" fontId="75" fillId="46" borderId="0" applyNumberFormat="0" applyFont="0" applyBorder="0" applyAlignment="0" applyProtection="0"/>
    <xf numFmtId="0" fontId="42" fillId="37" borderId="0" applyNumberFormat="0" applyBorder="0" applyAlignment="0" applyProtection="0">
      <alignment vertical="center"/>
    </xf>
    <xf numFmtId="0" fontId="35" fillId="0" borderId="0"/>
    <xf numFmtId="0" fontId="75" fillId="46" borderId="0" applyNumberFormat="0" applyFont="0" applyBorder="0" applyAlignment="0" applyProtection="0"/>
    <xf numFmtId="0" fontId="35" fillId="0" borderId="0"/>
    <xf numFmtId="0" fontId="0" fillId="46" borderId="0" applyNumberFormat="0" applyFont="0" applyBorder="0" applyAlignment="0" applyProtection="0"/>
    <xf numFmtId="0" fontId="42" fillId="37" borderId="0" applyNumberFormat="0" applyBorder="0" applyAlignment="0" applyProtection="0">
      <alignment vertical="center"/>
    </xf>
    <xf numFmtId="0" fontId="0" fillId="46" borderId="0" applyNumberFormat="0" applyFont="0" applyBorder="0" applyAlignment="0" applyProtection="0"/>
    <xf numFmtId="0" fontId="35" fillId="0" borderId="0"/>
    <xf numFmtId="0" fontId="0" fillId="46" borderId="0" applyNumberFormat="0" applyFont="0" applyBorder="0" applyAlignment="0" applyProtection="0"/>
    <xf numFmtId="0" fontId="42" fillId="37" borderId="0" applyNumberFormat="0" applyBorder="0" applyAlignment="0" applyProtection="0">
      <alignment vertical="center"/>
    </xf>
    <xf numFmtId="3" fontId="109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60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4" fillId="75" borderId="28">
      <protection locked="0"/>
    </xf>
    <xf numFmtId="0" fontId="94" fillId="75" borderId="28">
      <protection locked="0"/>
    </xf>
    <xf numFmtId="0" fontId="94" fillId="75" borderId="28">
      <protection locked="0"/>
    </xf>
    <xf numFmtId="0" fontId="94" fillId="75" borderId="28">
      <protection locked="0"/>
    </xf>
    <xf numFmtId="0" fontId="94" fillId="75" borderId="28">
      <protection locked="0"/>
    </xf>
    <xf numFmtId="0" fontId="94" fillId="75" borderId="28">
      <protection locked="0"/>
    </xf>
    <xf numFmtId="0" fontId="110" fillId="0" borderId="0"/>
    <xf numFmtId="0" fontId="58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94" fillId="75" borderId="28">
      <protection locked="0"/>
    </xf>
    <xf numFmtId="0" fontId="58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94" fillId="75" borderId="28">
      <protection locked="0"/>
    </xf>
    <xf numFmtId="0" fontId="94" fillId="75" borderId="28">
      <protection locked="0"/>
    </xf>
    <xf numFmtId="0" fontId="57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94" fillId="75" borderId="28">
      <protection locked="0"/>
    </xf>
    <xf numFmtId="0" fontId="33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4" fillId="75" borderId="28">
      <protection locked="0"/>
    </xf>
    <xf numFmtId="0" fontId="36" fillId="37" borderId="0" applyNumberFormat="0" applyBorder="0" applyAlignment="0" applyProtection="0">
      <alignment vertical="center"/>
    </xf>
    <xf numFmtId="0" fontId="94" fillId="75" borderId="28">
      <protection locked="0"/>
    </xf>
    <xf numFmtId="0" fontId="6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78" fillId="0" borderId="27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47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78" fillId="0" borderId="2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0" fillId="0" borderId="0"/>
    <xf numFmtId="0" fontId="92" fillId="0" borderId="31" applyProtection="0"/>
    <xf numFmtId="0" fontId="92" fillId="0" borderId="31" applyProtection="0"/>
    <xf numFmtId="0" fontId="92" fillId="0" borderId="31" applyProtection="0"/>
    <xf numFmtId="0" fontId="92" fillId="0" borderId="31" applyProtection="0"/>
    <xf numFmtId="0" fontId="77" fillId="0" borderId="0" applyNumberFormat="0" applyFill="0" applyBorder="0" applyAlignment="0" applyProtection="0"/>
    <xf numFmtId="0" fontId="0" fillId="0" borderId="0">
      <alignment vertical="center"/>
    </xf>
    <xf numFmtId="0" fontId="58" fillId="3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7" fillId="0" borderId="0" applyNumberFormat="0" applyFill="0" applyBorder="0" applyAlignment="0" applyProtection="0"/>
    <xf numFmtId="0" fontId="58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7" fillId="0" borderId="0" applyNumberFormat="0" applyFill="0" applyBorder="0" applyAlignment="0" applyProtection="0"/>
    <xf numFmtId="0" fontId="78" fillId="0" borderId="27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8" fillId="0" borderId="27" applyNumberFormat="0" applyFill="0" applyAlignment="0" applyProtection="0">
      <alignment vertical="center"/>
    </xf>
    <xf numFmtId="0" fontId="77" fillId="0" borderId="0" applyNumberFormat="0" applyFill="0" applyBorder="0" applyAlignment="0" applyProtection="0"/>
    <xf numFmtId="0" fontId="78" fillId="0" borderId="27" applyNumberFormat="0" applyFill="0" applyAlignment="0" applyProtection="0">
      <alignment vertical="center"/>
    </xf>
    <xf numFmtId="0" fontId="77" fillId="0" borderId="0" applyNumberFormat="0" applyFill="0" applyBorder="0" applyAlignment="0" applyProtection="0"/>
    <xf numFmtId="0" fontId="51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0" fillId="0" borderId="0"/>
    <xf numFmtId="0" fontId="78" fillId="0" borderId="2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/>
    <xf numFmtId="43" fontId="3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3" fillId="68" borderId="24" applyNumberFormat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" fontId="68" fillId="0" borderId="1">
      <alignment vertical="center"/>
      <protection locked="0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22" applyNumberFormat="0" applyFill="0" applyProtection="0">
      <alignment horizontal="right"/>
    </xf>
    <xf numFmtId="0" fontId="35" fillId="0" borderId="22" applyNumberFormat="0" applyFill="0" applyProtection="0">
      <alignment horizontal="right"/>
    </xf>
    <xf numFmtId="0" fontId="35" fillId="0" borderId="22" applyNumberFormat="0" applyFill="0" applyProtection="0">
      <alignment horizontal="right"/>
    </xf>
    <xf numFmtId="0" fontId="42" fillId="37" borderId="0" applyNumberFormat="0" applyBorder="0" applyAlignment="0" applyProtection="0">
      <alignment vertical="center"/>
    </xf>
    <xf numFmtId="0" fontId="35" fillId="0" borderId="22" applyNumberFormat="0" applyFill="0" applyProtection="0">
      <alignment horizontal="right"/>
    </xf>
    <xf numFmtId="0" fontId="51" fillId="50" borderId="0" applyNumberFormat="0" applyBorder="0" applyAlignment="0" applyProtection="0"/>
    <xf numFmtId="0" fontId="35" fillId="0" borderId="22" applyNumberFormat="0" applyFill="0" applyProtection="0">
      <alignment horizontal="right"/>
    </xf>
    <xf numFmtId="0" fontId="32" fillId="38" borderId="0" applyNumberFormat="0" applyBorder="0" applyAlignment="0" applyProtection="0">
      <alignment vertical="center"/>
    </xf>
    <xf numFmtId="0" fontId="35" fillId="0" borderId="22" applyNumberFormat="0" applyFill="0" applyProtection="0">
      <alignment horizontal="right"/>
    </xf>
    <xf numFmtId="0" fontId="35" fillId="0" borderId="22" applyNumberFormat="0" applyFill="0" applyProtection="0">
      <alignment horizontal="right"/>
    </xf>
    <xf numFmtId="0" fontId="35" fillId="0" borderId="22" applyNumberFormat="0" applyFill="0" applyProtection="0">
      <alignment horizontal="right"/>
    </xf>
    <xf numFmtId="0" fontId="74" fillId="0" borderId="25" applyNumberFormat="0" applyFill="0" applyAlignment="0" applyProtection="0"/>
    <xf numFmtId="0" fontId="111" fillId="0" borderId="20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4" fillId="0" borderId="25" applyNumberFormat="0" applyFill="0" applyAlignment="0" applyProtection="0"/>
    <xf numFmtId="0" fontId="32" fillId="3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4" fillId="0" borderId="0">
      <alignment horizontal="centerContinuous" vertical="center"/>
    </xf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1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6" fillId="0" borderId="26" applyNumberFormat="0" applyFill="0" applyAlignment="0" applyProtection="0"/>
    <xf numFmtId="0" fontId="42" fillId="43" borderId="0" applyNumberFormat="0" applyBorder="0" applyAlignment="0" applyProtection="0">
      <alignment vertical="center"/>
    </xf>
    <xf numFmtId="0" fontId="113" fillId="0" borderId="2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82" fillId="0" borderId="30" applyNumberFormat="0" applyFill="0" applyAlignment="0" applyProtection="0"/>
    <xf numFmtId="0" fontId="47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47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47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77" fillId="0" borderId="0" applyNumberFormat="0" applyFill="0" applyBorder="0" applyAlignment="0" applyProtection="0"/>
    <xf numFmtId="0" fontId="58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89" fillId="56" borderId="23" applyNumberFormat="0" applyAlignment="0" applyProtection="0"/>
    <xf numFmtId="0" fontId="42" fillId="37" borderId="0" applyNumberFormat="0" applyBorder="0" applyAlignment="0" applyProtection="0">
      <alignment vertical="center"/>
    </xf>
    <xf numFmtId="0" fontId="68" fillId="0" borderId="1">
      <alignment horizontal="distributed" vertical="center" wrapText="1"/>
    </xf>
    <xf numFmtId="0" fontId="32" fillId="38" borderId="0" applyNumberFormat="0" applyBorder="0" applyAlignment="0" applyProtection="0">
      <alignment vertical="center"/>
    </xf>
    <xf numFmtId="0" fontId="85" fillId="0" borderId="19" applyNumberFormat="0" applyFill="0" applyProtection="0">
      <alignment horizontal="center"/>
    </xf>
    <xf numFmtId="0" fontId="85" fillId="0" borderId="19" applyNumberFormat="0" applyFill="0" applyProtection="0">
      <alignment horizontal="center"/>
    </xf>
    <xf numFmtId="0" fontId="58" fillId="35" borderId="0" applyNumberFormat="0" applyBorder="0" applyAlignment="0" applyProtection="0">
      <alignment vertical="center"/>
    </xf>
    <xf numFmtId="0" fontId="85" fillId="0" borderId="19" applyNumberFormat="0" applyFill="0" applyProtection="0">
      <alignment horizontal="center"/>
    </xf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51" fillId="35" borderId="0" applyNumberFormat="0" applyBorder="0" applyAlignment="0" applyProtection="0"/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60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3" fillId="68" borderId="24" applyNumberFormat="0" applyAlignment="0" applyProtection="0"/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2" fillId="45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14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3" fillId="68" borderId="24" applyNumberFormat="0" applyAlignment="0" applyProtection="0"/>
    <xf numFmtId="0" fontId="46" fillId="43" borderId="0" applyNumberFormat="0" applyBorder="0" applyAlignment="0" applyProtection="0">
      <alignment vertical="center"/>
    </xf>
    <xf numFmtId="0" fontId="73" fillId="68" borderId="24" applyNumberFormat="0" applyAlignment="0" applyProtection="0"/>
    <xf numFmtId="0" fontId="46" fillId="43" borderId="0" applyNumberFormat="0" applyBorder="0" applyAlignment="0" applyProtection="0">
      <alignment vertical="center"/>
    </xf>
    <xf numFmtId="0" fontId="73" fillId="68" borderId="24" applyNumberFormat="0" applyAlignment="0" applyProtection="0"/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15" fillId="58" borderId="18" applyNumberFormat="0" applyAlignment="0" applyProtection="0"/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7" fillId="70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5" fillId="0" borderId="22" applyNumberFormat="0" applyFill="0" applyProtection="0">
      <alignment horizontal="left"/>
    </xf>
    <xf numFmtId="0" fontId="42" fillId="37" borderId="0" applyNumberFormat="0" applyBorder="0" applyAlignment="0" applyProtection="0">
      <alignment vertical="center"/>
    </xf>
    <xf numFmtId="0" fontId="35" fillId="0" borderId="22" applyNumberFormat="0" applyFill="0" applyProtection="0">
      <alignment horizontal="left"/>
    </xf>
    <xf numFmtId="0" fontId="42" fillId="37" borderId="0" applyNumberFormat="0" applyBorder="0" applyAlignment="0" applyProtection="0">
      <alignment vertical="center"/>
    </xf>
    <xf numFmtId="0" fontId="35" fillId="0" borderId="22" applyNumberFormat="0" applyFill="0" applyProtection="0">
      <alignment horizontal="left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15" fillId="58" borderId="18" applyNumberFormat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7" fontId="35" fillId="0" borderId="19" applyFill="0" applyProtection="0">
      <alignment horizontal="right"/>
    </xf>
    <xf numFmtId="0" fontId="42" fillId="37" borderId="0" applyNumberFormat="0" applyBorder="0" applyAlignment="0" applyProtection="0">
      <alignment vertical="center"/>
    </xf>
    <xf numFmtId="1" fontId="68" fillId="0" borderId="1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1" fontId="68" fillId="0" borderId="1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1" fontId="68" fillId="0" borderId="1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1" fontId="68" fillId="0" borderId="1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" fontId="35" fillId="0" borderId="19" applyFill="0" applyProtection="0">
      <alignment horizont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" fontId="35" fillId="0" borderId="19" applyFill="0" applyProtection="0">
      <alignment horizont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7" fillId="6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7" borderId="0" applyNumberFormat="0" applyBorder="0" applyAlignment="0" applyProtection="0"/>
    <xf numFmtId="0" fontId="0" fillId="0" borderId="0">
      <alignment vertical="center"/>
    </xf>
    <xf numFmtId="0" fontId="43" fillId="57" borderId="0" applyNumberFormat="0" applyBorder="0" applyAlignment="0" applyProtection="0"/>
    <xf numFmtId="0" fontId="0" fillId="0" borderId="0">
      <alignment vertical="center"/>
    </xf>
    <xf numFmtId="0" fontId="43" fillId="57" borderId="0" applyNumberFormat="0" applyBorder="0" applyAlignment="0" applyProtection="0"/>
    <xf numFmtId="0" fontId="0" fillId="0" borderId="0">
      <alignment vertical="center"/>
    </xf>
    <xf numFmtId="0" fontId="43" fillId="57" borderId="0" applyNumberFormat="0" applyBorder="0" applyAlignment="0" applyProtection="0"/>
    <xf numFmtId="0" fontId="0" fillId="0" borderId="0">
      <alignment vertical="center"/>
    </xf>
    <xf numFmtId="0" fontId="43" fillId="57" borderId="0" applyNumberFormat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43" fillId="57" borderId="0" applyNumberFormat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43" fillId="57" borderId="0" applyNumberFormat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43" fillId="57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4" fillId="0" borderId="0"/>
    <xf numFmtId="0" fontId="39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46" fillId="37" borderId="0" applyNumberFormat="0" applyBorder="0" applyAlignment="0" applyProtection="0">
      <alignment vertical="center"/>
    </xf>
    <xf numFmtId="0" fontId="68" fillId="0" borderId="0"/>
    <xf numFmtId="0" fontId="46" fillId="37" borderId="0" applyNumberFormat="0" applyBorder="0" applyAlignment="0" applyProtection="0">
      <alignment vertical="center"/>
    </xf>
    <xf numFmtId="0" fontId="68" fillId="0" borderId="0"/>
    <xf numFmtId="0" fontId="39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68" fillId="0" borderId="0"/>
    <xf numFmtId="0" fontId="46" fillId="37" borderId="0" applyNumberFormat="0" applyBorder="0" applyAlignment="0" applyProtection="0">
      <alignment vertical="center"/>
    </xf>
    <xf numFmtId="0" fontId="68" fillId="0" borderId="0"/>
    <xf numFmtId="0" fontId="4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/>
    <xf numFmtId="0" fontId="4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90" fillId="45" borderId="24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60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58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58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/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7" fillId="0" borderId="33" applyNumberFormat="0" applyFill="0" applyAlignment="0" applyProtection="0"/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9" fillId="56" borderId="23" applyNumberFormat="0" applyAlignment="0" applyProtection="0"/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40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7" fontId="35" fillId="0" borderId="19" applyFill="0" applyProtection="0">
      <alignment horizontal="right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0" fillId="0" borderId="0"/>
    <xf numFmtId="0" fontId="51" fillId="50" borderId="0" applyNumberFormat="0" applyBorder="0" applyAlignment="0" applyProtection="0"/>
    <xf numFmtId="0" fontId="43" fillId="57" borderId="0" applyNumberFormat="0" applyBorder="0" applyAlignment="0" applyProtection="0"/>
    <xf numFmtId="0" fontId="0" fillId="0" borderId="0"/>
    <xf numFmtId="0" fontId="43" fillId="57" borderId="0" applyNumberFormat="0" applyBorder="0" applyAlignment="0" applyProtection="0"/>
    <xf numFmtId="0" fontId="33" fillId="0" borderId="0">
      <alignment vertical="center"/>
    </xf>
    <xf numFmtId="0" fontId="43" fillId="57" borderId="0" applyNumberFormat="0" applyBorder="0" applyAlignment="0" applyProtection="0"/>
    <xf numFmtId="0" fontId="3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7" fontId="35" fillId="0" borderId="19" applyFill="0" applyProtection="0">
      <alignment horizontal="right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187" fontId="35" fillId="0" borderId="19" applyFill="0" applyProtection="0">
      <alignment horizontal="right"/>
    </xf>
    <xf numFmtId="0" fontId="42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7" fillId="74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5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58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9" fontId="66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05" fillId="68" borderId="18" applyNumberFormat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69" borderId="0" applyNumberFormat="0" applyBorder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0" fillId="0" borderId="0"/>
    <xf numFmtId="0" fontId="5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/>
    <xf numFmtId="0" fontId="35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35" fillId="0" borderId="0"/>
    <xf numFmtId="0" fontId="35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8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38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0" fillId="0" borderId="0"/>
    <xf numFmtId="0" fontId="41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34" fillId="0" borderId="0"/>
    <xf numFmtId="0" fontId="41" fillId="62" borderId="0" applyNumberFormat="0" applyBorder="0" applyAlignment="0" applyProtection="0">
      <alignment vertical="center"/>
    </xf>
    <xf numFmtId="0" fontId="34" fillId="0" borderId="0"/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53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58" fillId="35" borderId="0" applyNumberFormat="0" applyBorder="0" applyAlignment="0" applyProtection="0">
      <alignment vertical="center"/>
    </xf>
    <xf numFmtId="0" fontId="0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5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70" borderId="0" applyNumberFormat="0" applyBorder="0" applyAlignment="0" applyProtection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51" borderId="18" applyNumberFormat="0" applyAlignment="0" applyProtection="0">
      <alignment vertical="center"/>
    </xf>
    <xf numFmtId="0" fontId="39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88" fillId="51" borderId="18" applyNumberFormat="0" applyAlignment="0" applyProtection="0">
      <alignment vertical="center"/>
    </xf>
    <xf numFmtId="0" fontId="39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88" fillId="51" borderId="18" applyNumberFormat="0" applyAlignment="0" applyProtection="0">
      <alignment vertical="center"/>
    </xf>
    <xf numFmtId="0" fontId="39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88" fillId="51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88" fillId="51" borderId="1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8" fillId="51" borderId="18" applyNumberFormat="0" applyAlignment="0" applyProtection="0">
      <alignment vertical="center"/>
    </xf>
    <xf numFmtId="0" fontId="39" fillId="0" borderId="0">
      <alignment vertical="center"/>
    </xf>
    <xf numFmtId="0" fontId="88" fillId="51" borderId="18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51" borderId="18" applyNumberFormat="0" applyAlignment="0" applyProtection="0">
      <alignment vertical="center"/>
    </xf>
    <xf numFmtId="0" fontId="39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1" fontId="0" fillId="0" borderId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38" borderId="0" applyNumberFormat="0" applyBorder="0" applyAlignment="0" applyProtection="0">
      <alignment vertical="center"/>
    </xf>
    <xf numFmtId="0" fontId="35" fillId="0" borderId="0"/>
    <xf numFmtId="0" fontId="57" fillId="38" borderId="0" applyNumberFormat="0" applyBorder="0" applyAlignment="0" applyProtection="0">
      <alignment vertical="center"/>
    </xf>
    <xf numFmtId="0" fontId="35" fillId="0" borderId="0"/>
    <xf numFmtId="0" fontId="57" fillId="3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8" fillId="6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1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1" borderId="17" applyNumberFormat="0" applyFont="0" applyAlignment="0" applyProtection="0"/>
    <xf numFmtId="0" fontId="32" fillId="38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68" fillId="0" borderId="1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51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2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51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7" fillId="74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7" fillId="65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1" fillId="50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0" fillId="45" borderId="2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44" fontId="0" fillId="0" borderId="0" applyFont="0" applyFill="0" applyBorder="0" applyAlignment="0" applyProtection="0"/>
    <xf numFmtId="0" fontId="51" fillId="50" borderId="0" applyNumberFormat="0" applyBorder="0" applyAlignment="0" applyProtection="0"/>
    <xf numFmtId="0" fontId="58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44" fontId="0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44" fontId="0" fillId="0" borderId="0" applyFont="0" applyFill="0" applyBorder="0" applyAlignment="0" applyProtection="0"/>
    <xf numFmtId="0" fontId="51" fillId="35" borderId="0" applyNumberFormat="0" applyBorder="0" applyAlignment="0" applyProtection="0"/>
    <xf numFmtId="44" fontId="0" fillId="0" borderId="0" applyFont="0" applyFill="0" applyBorder="0" applyAlignment="0" applyProtection="0"/>
    <xf numFmtId="0" fontId="51" fillId="35" borderId="0" applyNumberFormat="0" applyBorder="0" applyAlignment="0" applyProtection="0"/>
    <xf numFmtId="0" fontId="67" fillId="74" borderId="0" applyNumberFormat="0" applyBorder="0" applyAlignment="0" applyProtection="0"/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7" fillId="74" borderId="0" applyNumberFormat="0" applyBorder="0" applyAlignment="0" applyProtection="0"/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22" applyNumberFormat="0" applyFill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199" fontId="68" fillId="0" borderId="1">
      <alignment vertical="center"/>
      <protection locked="0"/>
    </xf>
    <xf numFmtId="0" fontId="40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7" fillId="65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" fontId="68" fillId="0" borderId="1">
      <alignment vertical="center"/>
      <protection locked="0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58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58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58" fillId="35" borderId="0" applyNumberFormat="0" applyBorder="0" applyAlignment="0" applyProtection="0">
      <alignment vertical="center"/>
    </xf>
    <xf numFmtId="1" fontId="68" fillId="0" borderId="1">
      <alignment vertical="center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8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89" fontId="66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5" fillId="0" borderId="19" applyNumberFormat="0" applyFill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85" fillId="0" borderId="19" applyNumberFormat="0" applyFill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50" borderId="0" applyNumberFormat="0" applyBorder="0" applyAlignment="0" applyProtection="0"/>
    <xf numFmtId="0" fontId="40" fillId="38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" fontId="68" fillId="0" borderId="1">
      <alignment vertical="center"/>
      <protection locked="0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67" fillId="74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1" fillId="50" borderId="0" applyNumberFormat="0" applyBorder="0" applyAlignment="0" applyProtection="0"/>
    <xf numFmtId="0" fontId="119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99" fontId="68" fillId="0" borderId="1">
      <alignment vertical="center"/>
      <protection locked="0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200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0" fontId="105" fillId="68" borderId="18" applyNumberFormat="0" applyAlignment="0" applyProtection="0"/>
    <xf numFmtId="0" fontId="105" fillId="68" borderId="18" applyNumberFormat="0" applyAlignment="0" applyProtection="0"/>
    <xf numFmtId="0" fontId="105" fillId="68" borderId="18" applyNumberFormat="0" applyAlignment="0" applyProtection="0"/>
    <xf numFmtId="0" fontId="52" fillId="45" borderId="18" applyNumberFormat="0" applyAlignment="0" applyProtection="0">
      <alignment vertical="center"/>
    </xf>
    <xf numFmtId="0" fontId="52" fillId="45" borderId="18" applyNumberFormat="0" applyAlignment="0" applyProtection="0">
      <alignment vertical="center"/>
    </xf>
    <xf numFmtId="0" fontId="52" fillId="45" borderId="18" applyNumberFormat="0" applyAlignment="0" applyProtection="0">
      <alignment vertical="center"/>
    </xf>
    <xf numFmtId="0" fontId="52" fillId="45" borderId="18" applyNumberFormat="0" applyAlignment="0" applyProtection="0">
      <alignment vertical="center"/>
    </xf>
    <xf numFmtId="0" fontId="55" fillId="0" borderId="0"/>
    <xf numFmtId="0" fontId="52" fillId="45" borderId="18" applyNumberFormat="0" applyAlignment="0" applyProtection="0">
      <alignment vertical="center"/>
    </xf>
    <xf numFmtId="0" fontId="52" fillId="45" borderId="18" applyNumberFormat="0" applyAlignment="0" applyProtection="0">
      <alignment vertical="center"/>
    </xf>
    <xf numFmtId="0" fontId="52" fillId="45" borderId="18" applyNumberFormat="0" applyAlignment="0" applyProtection="0">
      <alignment vertical="center"/>
    </xf>
    <xf numFmtId="0" fontId="52" fillId="45" borderId="18" applyNumberFormat="0" applyAlignment="0" applyProtection="0">
      <alignment vertical="center"/>
    </xf>
    <xf numFmtId="0" fontId="52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64" fillId="45" borderId="18" applyNumberFormat="0" applyAlignment="0" applyProtection="0">
      <alignment vertical="center"/>
    </xf>
    <xf numFmtId="0" fontId="105" fillId="68" borderId="18" applyNumberFormat="0" applyAlignment="0" applyProtection="0"/>
    <xf numFmtId="0" fontId="89" fillId="56" borderId="23" applyNumberFormat="0" applyAlignment="0" applyProtection="0"/>
    <xf numFmtId="0" fontId="98" fillId="66" borderId="23" applyNumberFormat="0" applyAlignment="0" applyProtection="0">
      <alignment vertical="center"/>
    </xf>
    <xf numFmtId="0" fontId="98" fillId="66" borderId="23" applyNumberFormat="0" applyAlignment="0" applyProtection="0">
      <alignment vertical="center"/>
    </xf>
    <xf numFmtId="0" fontId="98" fillId="66" borderId="23" applyNumberFormat="0" applyAlignment="0" applyProtection="0">
      <alignment vertical="center"/>
    </xf>
    <xf numFmtId="0" fontId="98" fillId="66" borderId="23" applyNumberFormat="0" applyAlignment="0" applyProtection="0">
      <alignment vertical="center"/>
    </xf>
    <xf numFmtId="0" fontId="98" fillId="66" borderId="23" applyNumberFormat="0" applyAlignment="0" applyProtection="0">
      <alignment vertical="center"/>
    </xf>
    <xf numFmtId="0" fontId="98" fillId="66" borderId="23" applyNumberFormat="0" applyAlignment="0" applyProtection="0">
      <alignment vertical="center"/>
    </xf>
    <xf numFmtId="0" fontId="98" fillId="66" borderId="23" applyNumberFormat="0" applyAlignment="0" applyProtection="0">
      <alignment vertical="center"/>
    </xf>
    <xf numFmtId="0" fontId="98" fillId="66" borderId="23" applyNumberFormat="0" applyAlignment="0" applyProtection="0">
      <alignment vertical="center"/>
    </xf>
    <xf numFmtId="0" fontId="98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70" fillId="66" borderId="23" applyNumberFormat="0" applyAlignment="0" applyProtection="0">
      <alignment vertical="center"/>
    </xf>
    <xf numFmtId="0" fontId="89" fillId="56" borderId="23" applyNumberFormat="0" applyAlignment="0" applyProtection="0"/>
    <xf numFmtId="0" fontId="8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19" applyNumberFormat="0" applyFill="0" applyProtection="0">
      <alignment horizontal="left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16" applyNumberFormat="0" applyFill="0" applyAlignment="0" applyProtection="0"/>
    <xf numFmtId="0" fontId="101" fillId="0" borderId="16" applyNumberFormat="0" applyFill="0" applyAlignment="0" applyProtection="0"/>
    <xf numFmtId="0" fontId="101" fillId="0" borderId="16" applyNumberFormat="0" applyFill="0" applyAlignment="0" applyProtection="0"/>
    <xf numFmtId="0" fontId="121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1" fillId="0" borderId="16" applyNumberFormat="0" applyFill="0" applyAlignment="0" applyProtection="0"/>
    <xf numFmtId="202" fontId="0" fillId="0" borderId="0" applyFont="0" applyFill="0" applyBorder="0" applyAlignment="0" applyProtection="0"/>
    <xf numFmtId="203" fontId="0" fillId="0" borderId="0" applyFont="0" applyFill="0" applyBorder="0" applyAlignment="0" applyProtection="0"/>
    <xf numFmtId="204" fontId="0" fillId="0" borderId="0" applyFont="0" applyFill="0" applyBorder="0" applyAlignment="0" applyProtection="0"/>
    <xf numFmtId="205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" fontId="68" fillId="0" borderId="1">
      <alignment vertical="center"/>
      <protection locked="0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56" fillId="51" borderId="18" applyNumberFormat="0" applyAlignment="0" applyProtection="0">
      <alignment vertical="center"/>
    </xf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15" fillId="58" borderId="18" applyNumberFormat="0" applyAlignment="0" applyProtection="0"/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115" fillId="58" borderId="18" applyNumberFormat="0" applyAlignment="0" applyProtection="0"/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99" fillId="0" borderId="0"/>
    <xf numFmtId="0" fontId="0" fillId="0" borderId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187" fontId="35" fillId="0" borderId="19" applyFill="0" applyProtection="0">
      <alignment horizontal="right"/>
    </xf>
    <xf numFmtId="187" fontId="35" fillId="0" borderId="19" applyFill="0" applyProtection="0">
      <alignment horizontal="right"/>
    </xf>
    <xf numFmtId="187" fontId="35" fillId="0" borderId="19" applyFill="0" applyProtection="0">
      <alignment horizontal="right"/>
    </xf>
    <xf numFmtId="187" fontId="35" fillId="0" borderId="19" applyFill="0" applyProtection="0">
      <alignment horizontal="right"/>
    </xf>
    <xf numFmtId="187" fontId="35" fillId="0" borderId="19" applyFill="0" applyProtection="0">
      <alignment horizontal="right"/>
    </xf>
    <xf numFmtId="187" fontId="35" fillId="0" borderId="19" applyFill="0" applyProtection="0">
      <alignment horizontal="right"/>
    </xf>
    <xf numFmtId="187" fontId="35" fillId="0" borderId="19" applyFill="0" applyProtection="0">
      <alignment horizontal="right"/>
    </xf>
    <xf numFmtId="187" fontId="35" fillId="0" borderId="19" applyFill="0" applyProtection="0">
      <alignment horizontal="right"/>
    </xf>
    <xf numFmtId="0" fontId="35" fillId="0" borderId="22" applyNumberFormat="0" applyFill="0" applyProtection="0">
      <alignment horizontal="left"/>
    </xf>
    <xf numFmtId="0" fontId="35" fillId="0" borderId="22" applyNumberFormat="0" applyFill="0" applyProtection="0">
      <alignment horizontal="left"/>
    </xf>
    <xf numFmtId="0" fontId="35" fillId="0" borderId="22" applyNumberFormat="0" applyFill="0" applyProtection="0">
      <alignment horizontal="left"/>
    </xf>
    <xf numFmtId="0" fontId="35" fillId="0" borderId="22" applyNumberFormat="0" applyFill="0" applyProtection="0">
      <alignment horizontal="left"/>
    </xf>
    <xf numFmtId="0" fontId="35" fillId="0" borderId="22" applyNumberFormat="0" applyFill="0" applyProtection="0">
      <alignment horizontal="left"/>
    </xf>
    <xf numFmtId="0" fontId="35" fillId="0" borderId="22" applyNumberFormat="0" applyFill="0" applyProtection="0">
      <alignment horizontal="left"/>
    </xf>
    <xf numFmtId="0" fontId="35" fillId="0" borderId="22" applyNumberFormat="0" applyFill="0" applyProtection="0">
      <alignment horizontal="left"/>
    </xf>
    <xf numFmtId="0" fontId="96" fillId="77" borderId="0" applyNumberFormat="0" applyBorder="0" applyAlignment="0" applyProtection="0"/>
    <xf numFmtId="0" fontId="96" fillId="77" borderId="0" applyNumberFormat="0" applyBorder="0" applyAlignment="0" applyProtection="0"/>
    <xf numFmtId="0" fontId="96" fillId="77" borderId="0" applyNumberFormat="0" applyBorder="0" applyAlignment="0" applyProtection="0"/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90" fillId="45" borderId="24" applyNumberFormat="0" applyAlignment="0" applyProtection="0">
      <alignment vertical="center"/>
    </xf>
    <xf numFmtId="0" fontId="90" fillId="45" borderId="24" applyNumberFormat="0" applyAlignment="0" applyProtection="0">
      <alignment vertical="center"/>
    </xf>
    <xf numFmtId="0" fontId="90" fillId="45" borderId="24" applyNumberFormat="0" applyAlignment="0" applyProtection="0">
      <alignment vertical="center"/>
    </xf>
    <xf numFmtId="0" fontId="90" fillId="45" borderId="24" applyNumberFormat="0" applyAlignment="0" applyProtection="0">
      <alignment vertical="center"/>
    </xf>
    <xf numFmtId="0" fontId="90" fillId="45" borderId="24" applyNumberFormat="0" applyAlignment="0" applyProtection="0">
      <alignment vertical="center"/>
    </xf>
    <xf numFmtId="0" fontId="90" fillId="45" borderId="24" applyNumberFormat="0" applyAlignment="0" applyProtection="0">
      <alignment vertical="center"/>
    </xf>
    <xf numFmtId="0" fontId="90" fillId="45" borderId="24" applyNumberFormat="0" applyAlignment="0" applyProtection="0">
      <alignment vertical="center"/>
    </xf>
    <xf numFmtId="0" fontId="0" fillId="0" borderId="0">
      <alignment vertical="center"/>
    </xf>
    <xf numFmtId="0" fontId="87" fillId="45" borderId="24" applyNumberFormat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87" fillId="45" borderId="24" applyNumberFormat="0" applyAlignment="0" applyProtection="0">
      <alignment vertical="center"/>
    </xf>
    <xf numFmtId="0" fontId="115" fillId="58" borderId="18" applyNumberFormat="0" applyAlignment="0" applyProtection="0"/>
    <xf numFmtId="0" fontId="115" fillId="58" borderId="18" applyNumberFormat="0" applyAlignment="0" applyProtection="0"/>
    <xf numFmtId="0" fontId="56" fillId="51" borderId="18" applyNumberFormat="0" applyAlignment="0" applyProtection="0">
      <alignment vertical="center"/>
    </xf>
    <xf numFmtId="0" fontId="56" fillId="51" borderId="18" applyNumberFormat="0" applyAlignment="0" applyProtection="0">
      <alignment vertical="center"/>
    </xf>
    <xf numFmtId="0" fontId="56" fillId="51" borderId="18" applyNumberFormat="0" applyAlignment="0" applyProtection="0">
      <alignment vertical="center"/>
    </xf>
    <xf numFmtId="1" fontId="35" fillId="0" borderId="19" applyFill="0" applyProtection="0">
      <alignment horizontal="center"/>
    </xf>
    <xf numFmtId="1" fontId="35" fillId="0" borderId="19" applyFill="0" applyProtection="0">
      <alignment horizontal="center"/>
    </xf>
    <xf numFmtId="1" fontId="35" fillId="0" borderId="19" applyFill="0" applyProtection="0">
      <alignment horizontal="center"/>
    </xf>
    <xf numFmtId="1" fontId="35" fillId="0" borderId="19" applyFill="0" applyProtection="0">
      <alignment horizontal="center"/>
    </xf>
    <xf numFmtId="1" fontId="35" fillId="0" borderId="19" applyFill="0" applyProtection="0">
      <alignment horizontal="center"/>
    </xf>
    <xf numFmtId="1" fontId="35" fillId="0" borderId="19" applyFill="0" applyProtection="0">
      <alignment horizontal="center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1" fontId="68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199" fontId="68" fillId="0" borderId="1">
      <alignment vertical="center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2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41" borderId="17" applyNumberFormat="0" applyFont="0" applyAlignment="0" applyProtection="0"/>
    <xf numFmtId="0" fontId="0" fillId="41" borderId="17" applyNumberFormat="0" applyFont="0" applyAlignment="0" applyProtection="0"/>
    <xf numFmtId="0" fontId="0" fillId="41" borderId="17" applyNumberFormat="0" applyFont="0" applyAlignment="0" applyProtection="0"/>
    <xf numFmtId="0" fontId="0" fillId="41" borderId="17" applyNumberFormat="0" applyFont="0" applyAlignment="0" applyProtection="0"/>
    <xf numFmtId="0" fontId="0" fillId="41" borderId="17" applyNumberFormat="0" applyFont="0" applyAlignment="0" applyProtection="0"/>
    <xf numFmtId="0" fontId="0" fillId="41" borderId="17" applyNumberFormat="0" applyFont="0" applyAlignment="0" applyProtection="0"/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67" borderId="17" applyNumberFormat="0" applyFont="0" applyAlignment="0" applyProtection="0">
      <alignment vertical="center"/>
    </xf>
    <xf numFmtId="0" fontId="0" fillId="41" borderId="17" applyNumberFormat="0" applyFont="0" applyAlignment="0" applyProtection="0"/>
    <xf numFmtId="0" fontId="0" fillId="41" borderId="17" applyNumberFormat="0" applyFont="0" applyAlignment="0" applyProtection="0"/>
    <xf numFmtId="0" fontId="0" fillId="41" borderId="17" applyNumberFormat="0" applyFont="0" applyAlignment="0" applyProtection="0"/>
    <xf numFmtId="38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23" fillId="0" borderId="0"/>
  </cellStyleXfs>
  <cellXfs count="79">
    <xf numFmtId="0" fontId="0" fillId="0" borderId="0" xfId="0"/>
    <xf numFmtId="0" fontId="1" fillId="0" borderId="0" xfId="1321" applyNumberFormat="1" applyFont="1" applyFill="1" applyAlignment="1" applyProtection="1">
      <alignment horizontal="center" vertical="center"/>
    </xf>
    <xf numFmtId="0" fontId="0" fillId="0" borderId="0" xfId="1321" applyFont="1"/>
    <xf numFmtId="0" fontId="2" fillId="0" borderId="0" xfId="1321" applyNumberFormat="1" applyFont="1" applyFill="1" applyAlignment="1" applyProtection="1">
      <alignment horizontal="center" vertical="center"/>
    </xf>
    <xf numFmtId="0" fontId="2" fillId="0" borderId="0" xfId="1321" applyNumberFormat="1" applyFont="1" applyFill="1" applyAlignment="1" applyProtection="1">
      <alignment horizontal="right" vertical="center"/>
    </xf>
    <xf numFmtId="0" fontId="2" fillId="0" borderId="1" xfId="1321" applyNumberFormat="1" applyFont="1" applyFill="1" applyBorder="1" applyAlignment="1" applyProtection="1">
      <alignment horizontal="center" vertical="center"/>
    </xf>
    <xf numFmtId="0" fontId="2" fillId="0" borderId="1" xfId="1321" applyNumberFormat="1" applyFont="1" applyFill="1" applyBorder="1" applyAlignment="1" applyProtection="1">
      <alignment horizontal="left" vertical="center"/>
    </xf>
    <xf numFmtId="3" fontId="2" fillId="0" borderId="1" xfId="1321" applyNumberFormat="1" applyFont="1" applyFill="1" applyBorder="1" applyAlignment="1" applyProtection="1">
      <alignment horizontal="right" vertical="center"/>
    </xf>
    <xf numFmtId="0" fontId="0" fillId="0" borderId="0" xfId="1321" applyNumberFormat="1" applyFont="1" applyFill="1" applyAlignment="1" applyProtection="1"/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2" borderId="0" xfId="0" applyFont="1" applyFill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206" fontId="2" fillId="0" borderId="1" xfId="0" applyNumberFormat="1" applyFont="1" applyFill="1" applyBorder="1"/>
    <xf numFmtId="0" fontId="2" fillId="2" borderId="1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Alignment="1">
      <alignment wrapText="1"/>
    </xf>
    <xf numFmtId="3" fontId="0" fillId="0" borderId="0" xfId="0" applyNumberFormat="1" applyFill="1"/>
    <xf numFmtId="3" fontId="2" fillId="2" borderId="1" xfId="0" applyNumberFormat="1" applyFont="1" applyFill="1" applyBorder="1" applyAlignment="1" applyProtection="1">
      <alignment horizontal="right" vertical="center"/>
    </xf>
    <xf numFmtId="0" fontId="0" fillId="2" borderId="0" xfId="0" applyFont="1" applyFill="1"/>
    <xf numFmtId="0" fontId="0" fillId="0" borderId="0" xfId="0" applyFont="1" applyFill="1"/>
    <xf numFmtId="0" fontId="2" fillId="0" borderId="1" xfId="1321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2" fillId="0" borderId="1" xfId="1321" applyNumberFormat="1" applyFont="1" applyFill="1" applyBorder="1" applyAlignment="1" applyProtection="1">
      <alignment horizontal="right" vertical="center" wrapText="1"/>
    </xf>
    <xf numFmtId="206" fontId="0" fillId="0" borderId="1" xfId="132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1" xfId="1321" applyNumberFormat="1" applyFont="1" applyFill="1" applyBorder="1" applyAlignment="1">
      <alignment horizontal="right" vertical="center"/>
    </xf>
    <xf numFmtId="3" fontId="0" fillId="0" borderId="1" xfId="1321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1" xfId="1996" applyNumberFormat="1" applyFont="1" applyFill="1" applyBorder="1" applyAlignment="1" applyProtection="1">
      <alignment horizontal="center" vertical="center"/>
    </xf>
    <xf numFmtId="0" fontId="2" fillId="0" borderId="6" xfId="1996" applyNumberFormat="1" applyFont="1" applyFill="1" applyBorder="1" applyAlignment="1" applyProtection="1">
      <alignment horizontal="center" vertical="center"/>
    </xf>
    <xf numFmtId="0" fontId="2" fillId="0" borderId="1" xfId="1996" applyNumberFormat="1" applyFont="1" applyFill="1" applyBorder="1" applyAlignment="1" applyProtection="1">
      <alignment horizontal="left" vertical="center"/>
    </xf>
    <xf numFmtId="0" fontId="2" fillId="0" borderId="2" xfId="1996" applyNumberFormat="1" applyFont="1" applyFill="1" applyBorder="1" applyAlignment="1" applyProtection="1">
      <alignment horizontal="center" vertical="center"/>
    </xf>
    <xf numFmtId="3" fontId="2" fillId="0" borderId="1" xfId="1996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/>
    <xf numFmtId="0" fontId="0" fillId="0" borderId="1" xfId="0" applyBorder="1"/>
    <xf numFmtId="0" fontId="0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right"/>
    </xf>
    <xf numFmtId="0" fontId="0" fillId="0" borderId="0" xfId="1321"/>
    <xf numFmtId="0" fontId="4" fillId="0" borderId="0" xfId="1321" applyFont="1" applyAlignment="1">
      <alignment horizontal="center" vertical="center"/>
    </xf>
    <xf numFmtId="0" fontId="5" fillId="0" borderId="0" xfId="1321" applyFont="1" applyAlignment="1"/>
    <xf numFmtId="0" fontId="5" fillId="0" borderId="0" xfId="1321" applyFont="1" applyAlignment="1">
      <alignment horizontal="center" vertical="center"/>
    </xf>
    <xf numFmtId="0" fontId="5" fillId="0" borderId="0" xfId="1321" applyFont="1"/>
    <xf numFmtId="0" fontId="5" fillId="0" borderId="0" xfId="1321" applyFont="1" applyAlignment="1">
      <alignment horizontal="left"/>
    </xf>
    <xf numFmtId="0" fontId="6" fillId="0" borderId="0" xfId="1321" applyFont="1" applyAlignment="1">
      <alignment vertical="center"/>
    </xf>
    <xf numFmtId="0" fontId="4" fillId="0" borderId="0" xfId="1321" applyFont="1" applyAlignment="1">
      <alignment vertical="center"/>
    </xf>
    <xf numFmtId="0" fontId="0" fillId="0" borderId="0" xfId="1321" applyAlignment="1">
      <alignment vertical="center"/>
    </xf>
    <xf numFmtId="0" fontId="7" fillId="0" borderId="0" xfId="0" applyFont="1"/>
    <xf numFmtId="0" fontId="8" fillId="0" borderId="0" xfId="1321" applyFont="1" applyAlignment="1">
      <alignment horizontal="distributed"/>
    </xf>
    <xf numFmtId="0" fontId="8" fillId="0" borderId="0" xfId="1321" applyFont="1" applyAlignment="1"/>
    <xf numFmtId="0" fontId="7" fillId="0" borderId="0" xfId="1321" applyFont="1"/>
    <xf numFmtId="0" fontId="9" fillId="0" borderId="0" xfId="1321" applyFont="1"/>
    <xf numFmtId="0" fontId="10" fillId="0" borderId="0" xfId="1321" applyFont="1" applyAlignment="1">
      <alignment horizontal="center" vertical="center"/>
    </xf>
    <xf numFmtId="0" fontId="11" fillId="0" borderId="0" xfId="1321" applyFont="1" applyAlignment="1">
      <alignment horizontal="center"/>
    </xf>
    <xf numFmtId="57" fontId="11" fillId="0" borderId="0" xfId="1321" applyNumberFormat="1" applyFont="1" applyAlignment="1">
      <alignment horizontal="center" vertical="center"/>
    </xf>
    <xf numFmtId="0" fontId="11" fillId="0" borderId="0" xfId="1321" applyFont="1" applyAlignment="1">
      <alignment horizontal="center" vertical="center"/>
    </xf>
  </cellXfs>
  <cellStyles count="107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云南水利电力有限公司 6" xfId="49"/>
    <cellStyle name="好_银行账户情况表_2010年12月 2" xfId="50"/>
    <cellStyle name="好_高中教师人数（教育厅1.6日提供） 2" xfId="51"/>
    <cellStyle name="Accent4 - 40% 17" xfId="52"/>
    <cellStyle name="好_~5676413 2" xfId="53"/>
    <cellStyle name="_Book1_Book1 11" xfId="54"/>
    <cellStyle name="Accent4 - 40% 15 2" xfId="55"/>
    <cellStyle name="_ET_STYLE_NoName_00__市局部门201103人员带身份证号码表" xfId="56"/>
    <cellStyle name="_ET_STYLE_NoName_00__0911南阳全市人员及系统维护 9" xfId="57"/>
    <cellStyle name="差_丽江汇总 9" xfId="58"/>
    <cellStyle name="_20100326高清市院遂宁检察院1080P配置清单26日改 11" xfId="59"/>
    <cellStyle name="链接单元格 5" xfId="60"/>
    <cellStyle name="好_2006年在职人员情况 4" xfId="61"/>
    <cellStyle name="20% - 强调文字颜色 5 2_乡镇级财政收支表" xfId="62"/>
    <cellStyle name="20% - 强调文字颜色 1 13 2" xfId="63"/>
    <cellStyle name="好_M03 17" xfId="64"/>
    <cellStyle name="60% - 强调文字颜色 1 11" xfId="65"/>
    <cellStyle name="Accent6 - 20% 17" xfId="66"/>
    <cellStyle name="40% - Accent5 9 2" xfId="67"/>
    <cellStyle name="差_银行账户情况表_2010年12月 12 2" xfId="68"/>
    <cellStyle name="20% - Accent3 16" xfId="69"/>
    <cellStyle name="20% - Accent2 11 2" xfId="70"/>
    <cellStyle name="差_1110洱源县_乡镇级财政收支表" xfId="71"/>
    <cellStyle name="差_业务工作量指标 15" xfId="72"/>
    <cellStyle name="常规 39" xfId="73"/>
    <cellStyle name="常规 44" xfId="74"/>
    <cellStyle name="差_530623_2006年县级财政报表附表 10" xfId="75"/>
    <cellStyle name="好_云南省2008年转移支付测算——州市本级考核部分及政策性测算 7 2" xfId="76"/>
    <cellStyle name="60% - Accent2 4" xfId="77"/>
    <cellStyle name="好_省电力2008年 工作表 4" xfId="78"/>
    <cellStyle name="40% - 强调文字颜色 1 13" xfId="79"/>
    <cellStyle name="40% - Accent4 17" xfId="80"/>
    <cellStyle name="差_电力公司增值税划转 5" xfId="81"/>
    <cellStyle name="百分比 2 8 2" xfId="82"/>
    <cellStyle name="Accent2 - 40%" xfId="83"/>
    <cellStyle name="Linked Cell 9 2" xfId="84"/>
    <cellStyle name="20% - Accent4 11 2" xfId="85"/>
    <cellStyle name="?鹎%U龡&amp;H齲_x0001_C铣_x0014__x0007__x0001__x0001_ 3" xfId="86"/>
    <cellStyle name="60% - Accent1 14 2" xfId="87"/>
    <cellStyle name="常规 7 3" xfId="88"/>
    <cellStyle name="PSSpacer 7 2" xfId="89"/>
    <cellStyle name="40% - Accent5 16" xfId="90"/>
    <cellStyle name="差_2009年一般性转移支付标准工资_地方配套按人均增幅控制8.30一般预算平均增幅、人均可用财力平均增幅两次控制、社会治安系数调整、案件数调整xl 15 2" xfId="91"/>
    <cellStyle name="Warning Text 10" xfId="92"/>
    <cellStyle name="_Book1_Book1 2" xfId="93"/>
    <cellStyle name="Linked Cells 6" xfId="94"/>
    <cellStyle name="Accent1 - 40% 18 2" xfId="95"/>
    <cellStyle name="差_2007年人员分部门统计表 8 2" xfId="96"/>
    <cellStyle name="差_2006年基础数据 18 2" xfId="97"/>
    <cellStyle name="好_Book1_2 16" xfId="98"/>
    <cellStyle name="差_2009年一般性转移支付标准工资_奖励补助测算7.23 10" xfId="99"/>
    <cellStyle name="差_0502通海县 8" xfId="100"/>
    <cellStyle name="差_银行账户情况表_2010年12月 10" xfId="101"/>
    <cellStyle name="40% - Accent5 7" xfId="102"/>
    <cellStyle name="Comma [0] 9 2" xfId="103"/>
    <cellStyle name="20% - 强调文字颜色 1 11" xfId="104"/>
    <cellStyle name="60% - 强调文字颜色 3 13" xfId="105"/>
    <cellStyle name="40% - 强调文字颜色 2 12" xfId="106"/>
    <cellStyle name="好_县公司 4" xfId="107"/>
    <cellStyle name="Accent3 - 40% 18 2" xfId="108"/>
    <cellStyle name="args.style 6" xfId="109"/>
    <cellStyle name="20% - 强调文字颜色 4 5" xfId="110"/>
    <cellStyle name="20% - Accent4 4" xfId="111"/>
    <cellStyle name="_ET_STYLE_NoName_00__Sheet3 13" xfId="112"/>
    <cellStyle name="好_530629_2006年县级财政报表附表 11" xfId="113"/>
    <cellStyle name="_ET_STYLE_NoName_00__Sheet3" xfId="114"/>
    <cellStyle name="差_Book1_1 9" xfId="115"/>
    <cellStyle name="60% - 强调文字颜色 2 3" xfId="116"/>
    <cellStyle name="40% - Accent5 15" xfId="117"/>
    <cellStyle name="差_0502通海县 18 2" xfId="118"/>
    <cellStyle name="_ET_STYLE_NoName_00__Sheet3 5" xfId="119"/>
    <cellStyle name="40% - Accent4 12" xfId="120"/>
    <cellStyle name="好_1110洱源县 8" xfId="121"/>
    <cellStyle name="常规 6 5" xfId="122"/>
    <cellStyle name="常规 7 11 2" xfId="123"/>
    <cellStyle name="Accent6 - 40% 7 2" xfId="124"/>
    <cellStyle name="差_奖励补助测算7.25 (version 1) (version 1) 12" xfId="125"/>
    <cellStyle name="_ET_STYLE_NoName_00__建行 12" xfId="126"/>
    <cellStyle name="Heading 4 9 2" xfId="127"/>
    <cellStyle name="常规 5 2" xfId="128"/>
    <cellStyle name="好 13 2" xfId="129"/>
    <cellStyle name="注释 12 2" xfId="130"/>
    <cellStyle name="20% - Accent6 16" xfId="131"/>
    <cellStyle name="差_县级公安机关公用经费标准奖励测算方案（定稿） 9" xfId="132"/>
    <cellStyle name="常规 6 12 2" xfId="133"/>
    <cellStyle name="差_1110洱源县 3" xfId="134"/>
    <cellStyle name="60% - 强调文字颜色 6 8" xfId="135"/>
    <cellStyle name="计算 2 10" xfId="136"/>
    <cellStyle name="_ET_STYLE_NoName_00__云南水利电力有限公司 7" xfId="137"/>
    <cellStyle name="60% - 强调文字颜色 2 2 2" xfId="138"/>
    <cellStyle name="60% - 强调文字颜色 4 11" xfId="139"/>
    <cellStyle name="强调文字颜色 1 2 3" xfId="140"/>
    <cellStyle name="40% - 强调文字颜色 3 10" xfId="141"/>
    <cellStyle name="Currency [0] 13" xfId="142"/>
    <cellStyle name="Accent4 - 60% 9" xfId="143"/>
    <cellStyle name="差_奖励补助测算7.23 7 2" xfId="144"/>
    <cellStyle name="_ET_STYLE_NoName_00__Book1_1 5" xfId="145"/>
    <cellStyle name="60% - Accent2 9 2" xfId="146"/>
    <cellStyle name="New Times Roman 6" xfId="147"/>
    <cellStyle name="Accent3 - 20% 17" xfId="148"/>
    <cellStyle name="Input 14" xfId="149"/>
    <cellStyle name="好_Book1_3 16" xfId="150"/>
    <cellStyle name="60% - 强调文字颜色 4 11 2" xfId="151"/>
    <cellStyle name="40% - 强调文字颜色 3 10 2" xfId="152"/>
    <cellStyle name="40% - Accent5 14" xfId="153"/>
    <cellStyle name="Accent4 - 40% 17 2" xfId="154"/>
    <cellStyle name="40% - Accent5 17" xfId="155"/>
    <cellStyle name="常规 15 9 2" xfId="156"/>
    <cellStyle name="好_2007年可用财力_乡镇级财政收支表" xfId="157"/>
    <cellStyle name="Warning Text 11" xfId="158"/>
    <cellStyle name="_Book1_Book1 3" xfId="159"/>
    <cellStyle name="Linked Cells 7" xfId="160"/>
    <cellStyle name="_ET_STYLE_NoName_00__Book1_2 11" xfId="161"/>
    <cellStyle name="差_M03 15 2" xfId="162"/>
    <cellStyle name="好_11大理 11" xfId="163"/>
    <cellStyle name="40% - Accent1 4" xfId="164"/>
    <cellStyle name="差_不用软件计算9.1不考虑经费管理评价xl 3" xfId="165"/>
    <cellStyle name="差_05玉溪 8" xfId="166"/>
    <cellStyle name="_Book1_4 9 2" xfId="167"/>
    <cellStyle name="20% - Accent4 11" xfId="168"/>
    <cellStyle name="Input Cells 9" xfId="169"/>
    <cellStyle name="差_地方配套按人均增幅控制8.31（调整结案率后）xl 17 2" xfId="170"/>
    <cellStyle name="常规 2 3 18 2" xfId="171"/>
    <cellStyle name="好_下半年禁吸戒毒经费1000万元 10 2" xfId="172"/>
    <cellStyle name="差_2009年一般性转移支付标准工资_地方配套按人均增幅控制8.31（调整结案率后）xl 14" xfId="173"/>
    <cellStyle name="数量 5" xfId="174"/>
    <cellStyle name="_ET_STYLE_NoName_00__云南水利电力有限公司 13" xfId="175"/>
    <cellStyle name="_ET_STYLE_NoName_00__建行 8" xfId="176"/>
    <cellStyle name="60% - Accent3 18 2" xfId="177"/>
    <cellStyle name="差_2007年检察院案件数 17" xfId="178"/>
    <cellStyle name="Accent3 17" xfId="179"/>
    <cellStyle name="_ET_STYLE_NoName_00__县公司" xfId="180"/>
    <cellStyle name="好_5334_2006年迪庆县级财政报表附表 9" xfId="181"/>
    <cellStyle name="好_2009年一般性转移支付标准工资_地方配套按人均增幅控制8.30一般预算平均增幅、人均可用财力平均增幅两次控制、社会治安系数调整、案件数调整xl" xfId="182"/>
    <cellStyle name="差_0502通海县 12" xfId="183"/>
    <cellStyle name="_2008年上半年全省农村支局（所）经营情况统计表20080910 11" xfId="184"/>
    <cellStyle name="差_2009年一般性转移支付标准工资_奖励补助测算5.23新 13 2" xfId="185"/>
    <cellStyle name="20% - 强调文字颜色 3 9 2" xfId="186"/>
    <cellStyle name="20% - Accent3 8 2" xfId="187"/>
    <cellStyle name="60% - 强调文字颜色 3 10 2" xfId="188"/>
    <cellStyle name="差_2008云南省分县市中小学教职工统计表（教育厅提供） 17" xfId="189"/>
    <cellStyle name="Currency [0]" xfId="190"/>
    <cellStyle name="40% - 强调文字颜色 1 2 9" xfId="191"/>
    <cellStyle name="差_Book1_银行账户情况表_2010年12月 18" xfId="192"/>
    <cellStyle name="好_14 (2) 3" xfId="193"/>
    <cellStyle name="20% - Accent2 16" xfId="194"/>
    <cellStyle name="常规 2 2 2 5" xfId="195"/>
    <cellStyle name="20% - Accent5 15 2" xfId="196"/>
    <cellStyle name="差_奖励补助测算5.24冯铸 14 2" xfId="197"/>
    <cellStyle name="差_业务工作量指标 5" xfId="198"/>
    <cellStyle name="常规 2 2 18 2" xfId="199"/>
    <cellStyle name="差_530623_2006年县级财政报表附表 4" xfId="200"/>
    <cellStyle name="差_M01-2(州市补助收入) 8 2" xfId="201"/>
    <cellStyle name="Grey 7" xfId="202"/>
    <cellStyle name="差_Book2" xfId="203"/>
    <cellStyle name="差_2009年一般性转移支付标准工资_奖励补助测算7.25 4" xfId="204"/>
    <cellStyle name="好_奖励补助测算5.22测试 10 2" xfId="205"/>
    <cellStyle name="差 12" xfId="206"/>
    <cellStyle name="好_财政支出对上级的依赖程度 10" xfId="207"/>
    <cellStyle name="40% - Accent1 15 2" xfId="208"/>
    <cellStyle name="常规 13 14 2" xfId="209"/>
    <cellStyle name="20% - 强调文字颜色 3 3" xfId="210"/>
    <cellStyle name="20% - Accent3 2" xfId="211"/>
    <cellStyle name="差_地方配套按人均增幅控制8.30xl 8 2" xfId="212"/>
    <cellStyle name="常规 11 18" xfId="213"/>
    <cellStyle name="Bad 13" xfId="214"/>
    <cellStyle name="好_云南农村义务教育统计表 5" xfId="215"/>
    <cellStyle name="_ET_STYLE_NoName_00__市局部门201103人员带身份证号码表 3" xfId="216"/>
    <cellStyle name="常规 8 2" xfId="217"/>
    <cellStyle name="好_2006年在职人员情况 6" xfId="218"/>
    <cellStyle name="链接单元格 7" xfId="219"/>
    <cellStyle name="_20100326高清市院遂宁检察院1080P配置清单26日改 13" xfId="220"/>
    <cellStyle name="差_0502通海县 11" xfId="221"/>
    <cellStyle name="_2008年上半年全省农村支局（所）经营情况统计表20080910 10" xfId="222"/>
    <cellStyle name="常规 2 2 2 4" xfId="223"/>
    <cellStyle name="差_~4190974 9" xfId="224"/>
    <cellStyle name="Accent2 - 40% 11 2" xfId="225"/>
    <cellStyle name="20% - Accent2 15" xfId="226"/>
    <cellStyle name="好_地方配套按人均增幅控制8.30一般预算平均增幅、人均可用财力平均增幅两次控制、社会治安系数调整、案件数调整xl 8" xfId="227"/>
    <cellStyle name="Accent2 - 20% 17 2" xfId="228"/>
    <cellStyle name="差_县级公安机关公用经费标准奖励测算方案（定稿） 11 2" xfId="229"/>
    <cellStyle name="差_丽江汇总 7" xfId="230"/>
    <cellStyle name="_ET_STYLE_NoName_00__0911南阳全市人员及系统维护 7" xfId="231"/>
    <cellStyle name="好_2006年在职人员情况 3" xfId="232"/>
    <cellStyle name="链接单元格 4" xfId="233"/>
    <cellStyle name="_20100326高清市院遂宁检察院1080P配置清单26日改 10" xfId="234"/>
    <cellStyle name="差_丽江汇总 8" xfId="235"/>
    <cellStyle name="_ET_STYLE_NoName_00__0911南阳全市人员及系统维护 8" xfId="236"/>
    <cellStyle name="Accent5 - 20% 11 2" xfId="237"/>
    <cellStyle name="_本级收入" xfId="238"/>
    <cellStyle name="?鹎%U龡&amp;H齲_x0001_C铣_x0014__x0007__x0001__x0001_ 2" xfId="239"/>
    <cellStyle name="好_~4190974 18" xfId="240"/>
    <cellStyle name="差_2009年一般性转移支付标准工资_奖励补助测算7.25 11 2" xfId="241"/>
    <cellStyle name="差_建行 14" xfId="242"/>
    <cellStyle name="数量 10" xfId="243"/>
    <cellStyle name="差_~5676413 16 2" xfId="244"/>
    <cellStyle name="好_云南省2008年中小学教职工情况（教育厅提供20090101加工整理） 9 2" xfId="245"/>
    <cellStyle name="20% - Accent2 17" xfId="246"/>
    <cellStyle name="常规 2 2 2 6" xfId="247"/>
    <cellStyle name="PSChar" xfId="248"/>
    <cellStyle name="20% - Accent2 18" xfId="249"/>
    <cellStyle name="常规 2 2 2 7" xfId="250"/>
    <cellStyle name="Heading 1 15 2" xfId="251"/>
    <cellStyle name="差_义务教育阶段教职工人数（教育厅提供最终） 11 2" xfId="252"/>
    <cellStyle name="好_2007年检察院案件数 16 2" xfId="253"/>
    <cellStyle name="差_奖励补助测算7.23 16" xfId="254"/>
    <cellStyle name="好_2006年在职人员情况 5" xfId="255"/>
    <cellStyle name="链接单元格 6" xfId="256"/>
    <cellStyle name="_20100326高清市院遂宁检察院1080P配置清单26日改 12" xfId="257"/>
    <cellStyle name="好_2009年一般性转移支付标准工资_~4190974 13 2" xfId="258"/>
    <cellStyle name="?鹎%U龡&amp;H齲_x0001_C铣_x0014__x0007__x0001__x0001_ 4" xfId="259"/>
    <cellStyle name="Accent3 - 60% 13 2" xfId="260"/>
    <cellStyle name="差_财政供养人员 10" xfId="261"/>
    <cellStyle name="常规 2 2 2 8" xfId="262"/>
    <cellStyle name="20% - Accent6 13 2" xfId="263"/>
    <cellStyle name="好_县级公安机关公用经费标准奖励测算方案（定稿） 18 2" xfId="264"/>
    <cellStyle name="40% - Accent3 7 2" xfId="265"/>
    <cellStyle name="?鹎%U龡&amp;H齲_x0001_C铣_x0014__x0007__x0001__x0001_ 5" xfId="266"/>
    <cellStyle name="Calculation 14 2" xfId="267"/>
    <cellStyle name="40% - Accent5 18" xfId="268"/>
    <cellStyle name="Warning Text 12" xfId="269"/>
    <cellStyle name="_Book1_Book1 4" xfId="270"/>
    <cellStyle name="Linked Cells 8" xfId="271"/>
    <cellStyle name="常规 2 2 2 9" xfId="272"/>
    <cellStyle name="Heading 3 2" xfId="273"/>
    <cellStyle name="?鹎%U龡&amp;H齲_x0001_C铣_x0014__x0007__x0001__x0001_ 6" xfId="274"/>
    <cellStyle name="_弱电系统设备配置报价清单" xfId="275"/>
    <cellStyle name="常规 2 4 12 2" xfId="276"/>
    <cellStyle name="差_指标四 16 2" xfId="277"/>
    <cellStyle name="Warning Text 13" xfId="278"/>
    <cellStyle name="差_2009年一般性转移支付标准工资_奖励补助测算7.25 (version 1) (version 1) 2" xfId="279"/>
    <cellStyle name="_Book1_Book1 5" xfId="280"/>
    <cellStyle name="_ET_STYLE_NoName_00__Book1_1 10" xfId="281"/>
    <cellStyle name="Linked Cells 9" xfId="282"/>
    <cellStyle name="_2008年上半年全省农村支局（所）经营情况统计表20080910" xfId="283"/>
    <cellStyle name="20% - Accent5 13 2" xfId="284"/>
    <cellStyle name="差_奖励补助测算5.24冯铸 12 2" xfId="285"/>
    <cellStyle name="Bad 17 2" xfId="286"/>
    <cellStyle name="差_0502通海县 13" xfId="287"/>
    <cellStyle name="_2008年上半年全省农村支局（所）经营情况统计表20080910 12" xfId="288"/>
    <cellStyle name="差_0502通海县 14" xfId="289"/>
    <cellStyle name="_2008年上半年全省农村支局（所）经营情况统计表20080910 13" xfId="290"/>
    <cellStyle name="好_下半年禁吸戒毒经费1000万元 10" xfId="291"/>
    <cellStyle name="??" xfId="292"/>
    <cellStyle name="差_2006年基础数据 15 2" xfId="293"/>
    <cellStyle name="常规 10 11 17 2" xfId="294"/>
    <cellStyle name="Accent1 - 40% 15 2" xfId="295"/>
    <cellStyle name="Heading 4 5" xfId="296"/>
    <cellStyle name="Accent6 - 40% 3" xfId="297"/>
    <cellStyle name="好_2009年一般性转移支付标准工资_地方配套按人均增幅控制8.30一般预算平均增幅、人均可用财力平均增幅两次控制、社会治安系数调整、案件数调整xl 13 2" xfId="298"/>
    <cellStyle name="商品名称 5" xfId="299"/>
    <cellStyle name="?鹎%U龡&amp;H?_x0008__x001c__x001c_?_x0007__x0001__x0001_" xfId="300"/>
    <cellStyle name="_ET_STYLE_NoName_00__Book1_Book1 4" xfId="301"/>
    <cellStyle name="差_2009年一般性转移支付标准工资_奖励补助测算7.25 11" xfId="302"/>
    <cellStyle name="?鹎%U龡&amp;H齲_x0001_C铣_x0014__x0007__x0001__x0001_" xfId="303"/>
    <cellStyle name="Accent2 14 2" xfId="304"/>
    <cellStyle name="差_地方配套按人均增幅控制8.30一般预算平均增幅、人均可用财力平均增幅两次控制、社会治安系数调整、案件数调整xl 15 2" xfId="305"/>
    <cellStyle name="40% - Accent3 18 2" xfId="306"/>
    <cellStyle name="Input 6" xfId="307"/>
    <cellStyle name="常规 11 13" xfId="308"/>
    <cellStyle name="40% - 强调文字颜色 6 10" xfId="309"/>
    <cellStyle name="差_义务教育阶段教职工人数（教育厅提供最终） 18" xfId="310"/>
    <cellStyle name="Heading 3 3" xfId="311"/>
    <cellStyle name="?鹎%U龡&amp;H齲_x0001_C铣_x0014__x0007__x0001__x0001_ 7" xfId="312"/>
    <cellStyle name="40% - Accent2 16" xfId="313"/>
    <cellStyle name="差_2007年检察院案件数 15 2" xfId="314"/>
    <cellStyle name="Accent3 15 2" xfId="315"/>
    <cellStyle name="@ET_Style?Normal" xfId="316"/>
    <cellStyle name="好_云南省2008年转移支付测算——州市本级考核部分及政策性测算 15" xfId="317"/>
    <cellStyle name="Percent [2] 6" xfId="318"/>
    <cellStyle name="差_下半年禁吸戒毒经费1000万元 10 2" xfId="319"/>
    <cellStyle name="60% - Accent3 8" xfId="320"/>
    <cellStyle name="_Book1_Book1 9" xfId="321"/>
    <cellStyle name="40% - Accent1 11" xfId="322"/>
    <cellStyle name="_2008年上半年全省农村支局（所）经营情况统计表20080910 2" xfId="323"/>
    <cellStyle name="40% - 强调文字颜色 3 13 2" xfId="324"/>
    <cellStyle name="40% - Accent1 12" xfId="325"/>
    <cellStyle name="好_~4190974" xfId="326"/>
    <cellStyle name="20% - 强调文字颜色 2 12 2" xfId="327"/>
    <cellStyle name="_2008年上半年全省农村支局（所）经营情况统计表20080910 3" xfId="328"/>
    <cellStyle name="40% - Accent1 13" xfId="329"/>
    <cellStyle name="Accent2 12 2" xfId="330"/>
    <cellStyle name="差_地方配套按人均增幅控制8.30一般预算平均增幅、人均可用财力平均增幅两次控制、社会治安系数调整、案件数调整xl 13 2" xfId="331"/>
    <cellStyle name="_2008年上半年全省农村支局（所）经营情况统计表20080910 4" xfId="332"/>
    <cellStyle name="差_2007年检察院案件数 7 2" xfId="333"/>
    <cellStyle name="Accent3 7 2" xfId="334"/>
    <cellStyle name="40% - Accent1 14" xfId="335"/>
    <cellStyle name="百分比 4 17 2" xfId="336"/>
    <cellStyle name="_2008年上半年全省农村支局（所）经营情况统计表20080910 5" xfId="337"/>
    <cellStyle name="好_~4190974 9 2" xfId="338"/>
    <cellStyle name="好_奖励补助测算5.22测试 10" xfId="339"/>
    <cellStyle name="差_2006年全省财力计算表（中央、决算） 12 2" xfId="340"/>
    <cellStyle name="40% - Accent1 15" xfId="341"/>
    <cellStyle name="差_财政供养人员 7 2" xfId="342"/>
    <cellStyle name="_2008年上半年全省农村支局（所）经营情况统计表20080910 6" xfId="343"/>
    <cellStyle name="40% - 强调文字颜色 4 11 2" xfId="344"/>
    <cellStyle name="差_不用软件计算9.1不考虑经费管理评价xl 10" xfId="345"/>
    <cellStyle name="20% - 强调文字颜色 3 10 2" xfId="346"/>
    <cellStyle name="60% - 强调文字颜色 5 12 2" xfId="347"/>
    <cellStyle name="40% - Accent1 16" xfId="348"/>
    <cellStyle name="差_2007年检察院案件数 10 2" xfId="349"/>
    <cellStyle name="Accent3 10 2" xfId="350"/>
    <cellStyle name="_2008年上半年全省农村支局（所）经营情况统计表20080910 7" xfId="351"/>
    <cellStyle name="差_不用软件计算9.1不考虑经费管理评价xl 11" xfId="352"/>
    <cellStyle name="编号" xfId="353"/>
    <cellStyle name="差_业务工作量指标 9 2" xfId="354"/>
    <cellStyle name="好_奖励补助测算5.22测试 12" xfId="355"/>
    <cellStyle name="差_530623_2006年县级财政报表附表 8 2" xfId="356"/>
    <cellStyle name="差_2009年一般性转移支付标准工资_奖励补助测算5.22测试 16 2" xfId="357"/>
    <cellStyle name="40% - Accent1 17" xfId="358"/>
    <cellStyle name="_2008年上半年全省农村支局（所）经营情况统计表20080910 8" xfId="359"/>
    <cellStyle name="差_不用软件计算9.1不考虑经费管理评价xl 12" xfId="360"/>
    <cellStyle name="差 2 6" xfId="361"/>
    <cellStyle name="Good 12 2" xfId="362"/>
    <cellStyle name="60% - 强调文字颜色 6 10 2" xfId="363"/>
    <cellStyle name="常规 10 12 2" xfId="364"/>
    <cellStyle name="差_2、土地面积、人口、粮食产量基本情况" xfId="365"/>
    <cellStyle name="40% - Accent1 18" xfId="366"/>
    <cellStyle name="好_卫生部门 11 2" xfId="367"/>
    <cellStyle name="好_奖励补助测算5.22测试 13" xfId="368"/>
    <cellStyle name="Currency1 2" xfId="369"/>
    <cellStyle name="_2008年上半年全省农村支局（所）经营情况统计表20080910 9" xfId="370"/>
    <cellStyle name="差_不用软件计算9.1不考虑经费管理评价xl 13" xfId="371"/>
    <cellStyle name="差_2006年分析表 7" xfId="372"/>
    <cellStyle name="Accent4 15 2" xfId="373"/>
    <cellStyle name="好_汇总 8" xfId="374"/>
    <cellStyle name="Accent6 - 60% 15" xfId="375"/>
    <cellStyle name="百分比 2 17" xfId="376"/>
    <cellStyle name="_ET_STYLE_NoName_00__县公司 5" xfId="377"/>
    <cellStyle name="_20100326高清市院遂宁检察院1080P配置清单26日改" xfId="378"/>
    <cellStyle name="Accent3 - 60% 12 2" xfId="379"/>
    <cellStyle name="好_2008年县级公安保障标准落实奖励经费分配测算" xfId="380"/>
    <cellStyle name="标题 4 7" xfId="381"/>
    <cellStyle name="_ET_STYLE_NoName_00__Book1 4" xfId="382"/>
    <cellStyle name="好_汇总 8 2" xfId="383"/>
    <cellStyle name="Accent6 - 60% 15 2" xfId="384"/>
    <cellStyle name="60% - Accent2 13" xfId="385"/>
    <cellStyle name="好_05玉溪 4" xfId="386"/>
    <cellStyle name="_20100326高清市院遂宁检察院1080P配置清单26日改 2" xfId="387"/>
    <cellStyle name="20% - 强调文字颜色 1 10 2" xfId="388"/>
    <cellStyle name="60% - Accent2 14" xfId="389"/>
    <cellStyle name="60% - 强调文字颜色 3 12 2" xfId="390"/>
    <cellStyle name="好_05玉溪 5" xfId="391"/>
    <cellStyle name="40% - 强调文字颜色 2 11 2" xfId="392"/>
    <cellStyle name="_20100326高清市院遂宁检察院1080P配置清单26日改 3" xfId="393"/>
    <cellStyle name="40% - 强调文字颜色 6 2 7" xfId="394"/>
    <cellStyle name="好_下半年禁毒办案经费分配2544.3万元 7" xfId="395"/>
    <cellStyle name="20% - 强调文字颜色 5 2 2" xfId="396"/>
    <cellStyle name="强调 3 15" xfId="397"/>
    <cellStyle name="_分析1" xfId="398"/>
    <cellStyle name="差_云南水利电力有限公司 14 2" xfId="399"/>
    <cellStyle name="好_Book1_1 8 2" xfId="400"/>
    <cellStyle name="差_2009年一般性转移支付标准工资_奖励补助测算7.25 (version 1) (version 1) 18" xfId="401"/>
    <cellStyle name="Accent1 10 2" xfId="402"/>
    <cellStyle name="_20100326高清市院遂宁检察院1080P配置清单26日改 4" xfId="403"/>
    <cellStyle name="60% - Accent2 15" xfId="404"/>
    <cellStyle name="差_530629_2006年县级财政报表附表 16 2" xfId="405"/>
    <cellStyle name="常规 2 28 2" xfId="406"/>
    <cellStyle name="好_05玉溪 6" xfId="407"/>
    <cellStyle name="40% - 强调文字颜色 6 2 8" xfId="408"/>
    <cellStyle name="好_下半年禁毒办案经费分配2544.3万元 8" xfId="409"/>
    <cellStyle name="20% - 强调文字颜色 5 2 3" xfId="410"/>
    <cellStyle name="好_历年教师人数 2" xfId="411"/>
    <cellStyle name="差_历年教师人数 10" xfId="412"/>
    <cellStyle name="_20100326高清市院遂宁检察院1080P配置清单26日改 5" xfId="413"/>
    <cellStyle name="60% - Accent2 16" xfId="414"/>
    <cellStyle name="好_05玉溪 7" xfId="415"/>
    <cellStyle name="60% - 强调文字颜色 4 10 2" xfId="416"/>
    <cellStyle name="好_05玉溪 13" xfId="417"/>
    <cellStyle name="40% - 强调文字颜色 6 2 9" xfId="418"/>
    <cellStyle name="好_下半年禁毒办案经费分配2544.3万元 9" xfId="419"/>
    <cellStyle name="20% - 强调文字颜色 5 2 4" xfId="420"/>
    <cellStyle name="_20100326高清市院遂宁检察院1080P配置清单26日改 6" xfId="421"/>
    <cellStyle name="好_地方配套按人均增幅控制8.30一般预算平均增幅、人均可用财力平均增幅两次控制、社会治安系数调整、案件数调整xl 2" xfId="422"/>
    <cellStyle name="60% - Accent2 17" xfId="423"/>
    <cellStyle name="好_05玉溪 8" xfId="424"/>
    <cellStyle name="标题 5 10" xfId="425"/>
    <cellStyle name="_分析4" xfId="426"/>
    <cellStyle name="20% - 强调文字颜色 5 2 5" xfId="427"/>
    <cellStyle name="差_丽江汇总 2" xfId="428"/>
    <cellStyle name="好_05玉溪 14" xfId="429"/>
    <cellStyle name="_ET_STYLE_NoName_00__0911南阳全市人员及系统维护 2" xfId="430"/>
    <cellStyle name="_20100326高清市院遂宁检察院1080P配置清单26日改 7" xfId="431"/>
    <cellStyle name="好_地方配套按人均增幅控制8.30一般预算平均增幅、人均可用财力平均增幅两次控制、社会治安系数调整、案件数调整xl 3" xfId="432"/>
    <cellStyle name="60% - Accent2 18" xfId="433"/>
    <cellStyle name="Accent4 - 40% 16 2" xfId="434"/>
    <cellStyle name="好_05玉溪 9" xfId="435"/>
    <cellStyle name="差_丽江汇总 3" xfId="436"/>
    <cellStyle name="好_05玉溪 15" xfId="437"/>
    <cellStyle name="_ET_STYLE_NoName_00__0911南阳全市人员及系统维护 3" xfId="438"/>
    <cellStyle name="标题 5 11" xfId="439"/>
    <cellStyle name="20% - 强调文字颜色 5 2 6" xfId="440"/>
    <cellStyle name="好_地方配套按人均增幅控制8.30一般预算平均增幅、人均可用财力平均增幅两次控制、社会治安系数调整、案件数调整xl 4" xfId="441"/>
    <cellStyle name="差_0502通海县 17 2" xfId="442"/>
    <cellStyle name="_20100326高清市院遂宁检察院1080P配置清单26日改 8" xfId="443"/>
    <cellStyle name="差_丽江汇总 4" xfId="444"/>
    <cellStyle name="好_05玉溪 16" xfId="445"/>
    <cellStyle name="_ET_STYLE_NoName_00__0911南阳全市人员及系统维护 4" xfId="446"/>
    <cellStyle name="标题 5 12" xfId="447"/>
    <cellStyle name="差_省电力2008年 工作表 2" xfId="448"/>
    <cellStyle name="20% - 强调文字颜色 5 2 7" xfId="449"/>
    <cellStyle name="好_历年教师人数 6" xfId="450"/>
    <cellStyle name="差_奖励补助测算7.23 10" xfId="451"/>
    <cellStyle name="_20100326高清市院遂宁检察院1080P配置清单26日改 9" xfId="452"/>
    <cellStyle name="好_2009年一般性转移支付标准工资_奖励补助测算5.24冯铸 16 2" xfId="453"/>
    <cellStyle name="好_M01-2(州市补助收入) 8 2" xfId="454"/>
    <cellStyle name="40% - Accent4 10" xfId="455"/>
    <cellStyle name="Accent4 - 20% 18 2" xfId="456"/>
    <cellStyle name="_ET_STYLE_NoName_00__Sheet3 3" xfId="457"/>
    <cellStyle name="_7月卡申请表" xfId="458"/>
    <cellStyle name="40% - Accent4 10 2" xfId="459"/>
    <cellStyle name="Check Cell 9" xfId="460"/>
    <cellStyle name="_7月卡申请表 2" xfId="461"/>
    <cellStyle name="_ET_STYLE_NoName_00__Book1_1_银行账户情况表_2010年12月 10" xfId="462"/>
    <cellStyle name="Dezimal_laroux" xfId="463"/>
    <cellStyle name="_7月卡申请表 3" xfId="464"/>
    <cellStyle name="_ET_STYLE_NoName_00__Book1_1_银行账户情况表_2010年12月 11" xfId="465"/>
    <cellStyle name="Accent3 - 60%" xfId="466"/>
    <cellStyle name="强调文字颜色 3 2 7" xfId="467"/>
    <cellStyle name="好_2008云南省分县市中小学教职工统计表（教育厅提供） 10 2" xfId="468"/>
    <cellStyle name="_7月卡申请表 4" xfId="469"/>
    <cellStyle name="Heading 4 15" xfId="470"/>
    <cellStyle name="40% - 强调文字颜色 6 9" xfId="471"/>
    <cellStyle name="好_2009年一般性转移支付标准工资_地方配套按人均增幅控制8.31（调整结案率后）xl" xfId="472"/>
    <cellStyle name="好_2006年全省财力计算表（中央、决算） 18" xfId="473"/>
    <cellStyle name="60% - 强调文字颜色 4 2 7" xfId="474"/>
    <cellStyle name="40% - 强调文字颜色 3 2 2" xfId="475"/>
    <cellStyle name="_ET_STYLE_NoName_00__Book1_1_银行账户情况表_2010年12月 12" xfId="476"/>
    <cellStyle name="_7月卡申请表 5" xfId="477"/>
    <cellStyle name="Heading 4 16" xfId="478"/>
    <cellStyle name="差_汇总_乡镇级财政收支表" xfId="479"/>
    <cellStyle name="60% - 强调文字颜色 4 2 8" xfId="480"/>
    <cellStyle name="40% - 强调文字颜色 3 2 3" xfId="481"/>
    <cellStyle name="差_2007年人员分部门统计表 18" xfId="482"/>
    <cellStyle name="60% - Accent3 17 2" xfId="483"/>
    <cellStyle name="好_财政供养人员 6" xfId="484"/>
    <cellStyle name="好_2、土地面积、人口、粮食产量基本情况 2" xfId="485"/>
    <cellStyle name="_ET_STYLE_NoName_00__Book1_1_银行账户情况表_2010年12月 13" xfId="486"/>
    <cellStyle name="Accent3 - 40% 11 2" xfId="487"/>
    <cellStyle name="_7月卡申请表 6" xfId="488"/>
    <cellStyle name="差_2009年一般性转移支付标准工资_地方配套按人均增幅控制8.30一般预算平均增幅、人均可用财力平均增幅两次控制、社会治安系数调整、案件数调整xl 18 2" xfId="489"/>
    <cellStyle name="_7月卡申请表 7" xfId="490"/>
    <cellStyle name="20% - Accent5 17" xfId="491"/>
    <cellStyle name="差_奖励补助测算5.24冯铸 16" xfId="492"/>
    <cellStyle name="差_2006年在职人员情况 13 2" xfId="493"/>
    <cellStyle name="好_530629_2006年县级财政报表附表 9 2" xfId="494"/>
    <cellStyle name="60% - 强调文字颜色 1 9" xfId="495"/>
    <cellStyle name="好_不用软件计算9.1不考虑经费管理评价xl 6" xfId="496"/>
    <cellStyle name="Neutral 13" xfId="497"/>
    <cellStyle name="_Book1" xfId="498"/>
    <cellStyle name="Input 7" xfId="499"/>
    <cellStyle name="好_2009年一般性转移支付标准工资_奖励补助测算5.23新 10 2" xfId="500"/>
    <cellStyle name="20% - 强调文字颜色 5 10" xfId="501"/>
    <cellStyle name="常规 11 14" xfId="502"/>
    <cellStyle name="40% - 强调文字颜色 6 11" xfId="503"/>
    <cellStyle name="_Book1_1" xfId="504"/>
    <cellStyle name="20% - Accent6 9 2" xfId="505"/>
    <cellStyle name="差_Book1_县公司_乡镇级财政收支表" xfId="506"/>
    <cellStyle name="常规 13 13" xfId="507"/>
    <cellStyle name="强调文字颜色 2 2 3" xfId="508"/>
    <cellStyle name="20% - Accent2" xfId="509"/>
    <cellStyle name="好_奖励补助测算7.23 16" xfId="510"/>
    <cellStyle name="_Book1_1 10" xfId="511"/>
    <cellStyle name="百分比 3 17 2" xfId="512"/>
    <cellStyle name="好_2006年基础数据 9" xfId="513"/>
    <cellStyle name="常规 13 14" xfId="514"/>
    <cellStyle name="强调文字颜色 2 2 4" xfId="515"/>
    <cellStyle name="20% - Accent3" xfId="516"/>
    <cellStyle name="好_奖励补助测算7.23 17" xfId="517"/>
    <cellStyle name="_Book1_1 11" xfId="518"/>
    <cellStyle name="20% - 强调文字颜色 2 10 2" xfId="519"/>
    <cellStyle name="60% - 强调文字颜色 4 12 2" xfId="520"/>
    <cellStyle name="40% - 强调文字颜色 3 11 2" xfId="521"/>
    <cellStyle name="常规 13 15" xfId="522"/>
    <cellStyle name="强调文字颜色 2 2 5" xfId="523"/>
    <cellStyle name="20% - Accent4" xfId="524"/>
    <cellStyle name="好_奖励补助测算7.23 18" xfId="525"/>
    <cellStyle name="_Book1_1 12" xfId="526"/>
    <cellStyle name="常规 13 16" xfId="527"/>
    <cellStyle name="强调文字颜色 2 2 6" xfId="528"/>
    <cellStyle name="20% - Accent5" xfId="529"/>
    <cellStyle name="Accent2 10 2" xfId="530"/>
    <cellStyle name="差_地方配套按人均增幅控制8.30一般预算平均增幅、人均可用财力平均增幅两次控制、社会治安系数调整、案件数调整xl 11 2" xfId="531"/>
    <cellStyle name="_Book1_1 13" xfId="532"/>
    <cellStyle name="Input 7 2" xfId="533"/>
    <cellStyle name="20% - 强调文字颜色 5 10 2" xfId="534"/>
    <cellStyle name="常规 11 14 2" xfId="535"/>
    <cellStyle name="40% - Accent1" xfId="536"/>
    <cellStyle name="40% - 强调文字颜色 6 11 2" xfId="537"/>
    <cellStyle name="好_建行 12" xfId="538"/>
    <cellStyle name="_Book1_1 2" xfId="539"/>
    <cellStyle name="Accent3 - 20% 8" xfId="540"/>
    <cellStyle name="Accent5 10 2" xfId="541"/>
    <cellStyle name="40% - Accent2" xfId="542"/>
    <cellStyle name="好_建行 13" xfId="543"/>
    <cellStyle name="_Book1_1 3" xfId="544"/>
    <cellStyle name="60% - 强调文字颜色 3 2_乡镇级财政收支表" xfId="545"/>
    <cellStyle name="Accent3 - 20% 9" xfId="546"/>
    <cellStyle name="好_汇总-县级财政报表附表 4" xfId="547"/>
    <cellStyle name="差_00省级(打印) 17 2" xfId="548"/>
    <cellStyle name="好_00省级(定稿) 10" xfId="549"/>
    <cellStyle name="40% - Accent3" xfId="550"/>
    <cellStyle name="好_建行 14" xfId="551"/>
    <cellStyle name="_Book1_1 4" xfId="552"/>
    <cellStyle name="Accent2 - 60% 18 2" xfId="553"/>
    <cellStyle name="Normal - Style1" xfId="554"/>
    <cellStyle name="Accent5 - 60% 12 2" xfId="555"/>
    <cellStyle name="40% - Accent4" xfId="556"/>
    <cellStyle name="好_建行 15" xfId="557"/>
    <cellStyle name="_Book1_1 5" xfId="558"/>
    <cellStyle name="40% - Accent5" xfId="559"/>
    <cellStyle name="好_奖励补助测算7.25 (version 1) (version 1) 8 2" xfId="560"/>
    <cellStyle name="好_地方配套按人均增幅控制8.30xl 18" xfId="561"/>
    <cellStyle name="差_指标五 2" xfId="562"/>
    <cellStyle name="好_建行 16" xfId="563"/>
    <cellStyle name="_Book1_1 6" xfId="564"/>
    <cellStyle name="40% - Accent6" xfId="565"/>
    <cellStyle name="差_指标五 3" xfId="566"/>
    <cellStyle name="好_05玉溪 17 2" xfId="567"/>
    <cellStyle name="好_建行 17" xfId="568"/>
    <cellStyle name="_Book1_1 7" xfId="569"/>
    <cellStyle name="好_奖励补助测算5.23新 4" xfId="570"/>
    <cellStyle name="Tusental_pldt" xfId="571"/>
    <cellStyle name="差_指标五 4" xfId="572"/>
    <cellStyle name="好_建行 18" xfId="573"/>
    <cellStyle name="_Book1_1 8" xfId="574"/>
    <cellStyle name="_Book1_1 9" xfId="575"/>
    <cellStyle name="常规 10 11 7 2" xfId="576"/>
    <cellStyle name="差_指标五 5" xfId="577"/>
    <cellStyle name="输出 9" xfId="578"/>
    <cellStyle name="Warning Text 3" xfId="579"/>
    <cellStyle name="Accent2 8 2" xfId="580"/>
    <cellStyle name="标题 1 11" xfId="581"/>
    <cellStyle name="_Book1_1_Book1" xfId="582"/>
    <cellStyle name="差_20 2007年河南结算单 6" xfId="583"/>
    <cellStyle name="常规 2 6 3" xfId="584"/>
    <cellStyle name="_Book1_1_Book1 10" xfId="585"/>
    <cellStyle name="20% - Accent2 15 2" xfId="586"/>
    <cellStyle name="40% - Accent4 8" xfId="587"/>
    <cellStyle name="好_Book1_县公司 17 2" xfId="588"/>
    <cellStyle name="差_20 2007年河南结算单 7" xfId="589"/>
    <cellStyle name="常规 2 6 4" xfId="590"/>
    <cellStyle name="差_指标四 8 2" xfId="591"/>
    <cellStyle name="_Book1_1_Book1 11" xfId="592"/>
    <cellStyle name="_Book1_1_Book1 12" xfId="593"/>
    <cellStyle name="常规 2 6 16 2" xfId="594"/>
    <cellStyle name="_Book1_1_Book1 13" xfId="595"/>
    <cellStyle name="Accent2 - 40% 6" xfId="596"/>
    <cellStyle name="_Book1_1_Book1 2" xfId="597"/>
    <cellStyle name="差_高中教师人数（教育厅1.6日提供） 18" xfId="598"/>
    <cellStyle name="Accent2 - 40% 7" xfId="599"/>
    <cellStyle name="_Book1_1_Book1 3" xfId="600"/>
    <cellStyle name="Accent6 8 2" xfId="601"/>
    <cellStyle name="Accent2 - 40% 8" xfId="602"/>
    <cellStyle name="_Book1_1_Book1 4" xfId="603"/>
    <cellStyle name="Accent2 - 40% 9" xfId="604"/>
    <cellStyle name="_Book1_1_Book1 5" xfId="605"/>
    <cellStyle name="差_2009年一般性转移支付标准工资_奖励补助测算5.22测试 10 2" xfId="606"/>
    <cellStyle name="Accent4 - 20% 8 2" xfId="607"/>
    <cellStyle name="_Book1_1_Book1 6" xfId="608"/>
    <cellStyle name="40% - Accent6 18 2" xfId="609"/>
    <cellStyle name="好_1110洱源县 2" xfId="610"/>
    <cellStyle name="_Book1_1_Book1 7" xfId="611"/>
    <cellStyle name="好_奖励补助测算5.24冯铸 9 2" xfId="612"/>
    <cellStyle name="40% - 强调文字颜色 1 2_乡镇级财政收支表" xfId="613"/>
    <cellStyle name="好_1110洱源县 3" xfId="614"/>
    <cellStyle name="_Book1_1_Book1 8" xfId="615"/>
    <cellStyle name="_Book1_1_Book1 9" xfId="616"/>
    <cellStyle name="_Book1_1_乡镇级财政收支表" xfId="617"/>
    <cellStyle name="_Sheet1 2" xfId="618"/>
    <cellStyle name="差_2006年基础数据 14 2" xfId="619"/>
    <cellStyle name="常规 10 11 16 2" xfId="620"/>
    <cellStyle name="Accent1 - 40% 14 2" xfId="621"/>
    <cellStyle name="差_财政供养人员 15" xfId="622"/>
    <cellStyle name="Heading 3 5" xfId="623"/>
    <cellStyle name="Input 8" xfId="624"/>
    <cellStyle name="20% - 强调文字颜色 5 11" xfId="625"/>
    <cellStyle name="常规 11 15" xfId="626"/>
    <cellStyle name="好_00省级(打印)_乡镇级财政收支表" xfId="627"/>
    <cellStyle name="好_2009年一般性转移支付标准工资_地方配套按人均增幅控制8.30一般预算平均增幅、人均可用财力平均增幅两次控制、社会治安系数调整、案件数调整xl 12 2" xfId="628"/>
    <cellStyle name="Bad 10" xfId="629"/>
    <cellStyle name="40% - 强调文字颜色 6 12" xfId="630"/>
    <cellStyle name="_Book1_2" xfId="631"/>
    <cellStyle name="常规 2 8 13" xfId="632"/>
    <cellStyle name="Input 8 2" xfId="633"/>
    <cellStyle name="好_2009年一般性转移支付标准工资_奖励补助测算7.25 6" xfId="634"/>
    <cellStyle name="20% - 强调文字颜色 5 11 2" xfId="635"/>
    <cellStyle name="常规 11 15 2" xfId="636"/>
    <cellStyle name="Bad 10 2" xfId="637"/>
    <cellStyle name="40% - 强调文字颜色 6 12 2" xfId="638"/>
    <cellStyle name="_Book1_2 2" xfId="639"/>
    <cellStyle name="Accent3 - 60% 14" xfId="640"/>
    <cellStyle name="差_~4190974 10" xfId="641"/>
    <cellStyle name="_Book1_2 3" xfId="642"/>
    <cellStyle name="Accent3 - 60% 15" xfId="643"/>
    <cellStyle name="差_~4190974 11" xfId="644"/>
    <cellStyle name="好_530623_2006年县级财政报表附表 2" xfId="645"/>
    <cellStyle name="_Book1_2 4" xfId="646"/>
    <cellStyle name="Accent3 - 60% 16" xfId="647"/>
    <cellStyle name="差_~4190974 12" xfId="648"/>
    <cellStyle name="好_530623_2006年县级财政报表附表 3" xfId="649"/>
    <cellStyle name="_Book1_2 5" xfId="650"/>
    <cellStyle name="Accent3 - 60% 17" xfId="651"/>
    <cellStyle name="差_~4190974 13" xfId="652"/>
    <cellStyle name="货币 2 2 2" xfId="653"/>
    <cellStyle name="好_530623_2006年县级财政报表附表 4" xfId="654"/>
    <cellStyle name="_Book1_2 6" xfId="655"/>
    <cellStyle name="Accent3 - 60% 18" xfId="656"/>
    <cellStyle name="好_奖励补助测算7.25 (version 1) (version 1) 9 2" xfId="657"/>
    <cellStyle name="差_~4190974 14" xfId="658"/>
    <cellStyle name="差_~4190974 15" xfId="659"/>
    <cellStyle name="好_05玉溪 18 2" xfId="660"/>
    <cellStyle name="货币 2 2 3" xfId="661"/>
    <cellStyle name="好_530623_2006年县级财政报表附表 5" xfId="662"/>
    <cellStyle name="_Book1_2 7" xfId="663"/>
    <cellStyle name="好_汇总 5" xfId="664"/>
    <cellStyle name="Accent6 - 60% 12" xfId="665"/>
    <cellStyle name="百分比 2 14" xfId="666"/>
    <cellStyle name="_ET_STYLE_NoName_00__县公司 2" xfId="667"/>
    <cellStyle name="好_奖励补助测算5.22测试 16 2" xfId="668"/>
    <cellStyle name="_Book1_2_Book1" xfId="669"/>
    <cellStyle name="60% - 强调文字颜色 5 2 7" xfId="670"/>
    <cellStyle name="差_2009年一般性转移支付标准工资_~4190974 12 2" xfId="671"/>
    <cellStyle name="40% - 强调文字颜色 4 2 2" xfId="672"/>
    <cellStyle name="Accent2 - 40% 10" xfId="673"/>
    <cellStyle name="差_2009年一般性转移支付标准工资 11 2" xfId="674"/>
    <cellStyle name="_ET_STYLE_NoName_00__Book1_1_县公司 4" xfId="675"/>
    <cellStyle name="差_奖励补助测算5.23新 13" xfId="676"/>
    <cellStyle name="好_Book2 18 2" xfId="677"/>
    <cellStyle name="60% - Accent1 18" xfId="678"/>
    <cellStyle name="Accent4 - 40% 11 2" xfId="679"/>
    <cellStyle name="Accent1 7 2" xfId="680"/>
    <cellStyle name="Accent2 - 60% 13" xfId="681"/>
    <cellStyle name="PSSpacer 12" xfId="682"/>
    <cellStyle name="_Book1_2_乡镇级财政收支表" xfId="683"/>
    <cellStyle name="60% - 强调文字颜色 6 2 3" xfId="684"/>
    <cellStyle name="Input 9" xfId="685"/>
    <cellStyle name="常规 3 13 2" xfId="686"/>
    <cellStyle name="20% - 强调文字颜色 5 12" xfId="687"/>
    <cellStyle name="常规 11 16" xfId="688"/>
    <cellStyle name="好_Book1 7 2" xfId="689"/>
    <cellStyle name="Bad 11" xfId="690"/>
    <cellStyle name="40% - 强调文字颜色 6 13" xfId="691"/>
    <cellStyle name="差_2009年一般性转移支付标准工资_地方配套按人均增幅控制8.30xl 18 2" xfId="692"/>
    <cellStyle name="40% - Accent4 16 2" xfId="693"/>
    <cellStyle name="Heading 3 6" xfId="694"/>
    <cellStyle name="_Book1_3" xfId="695"/>
    <cellStyle name="Input 9 2" xfId="696"/>
    <cellStyle name="20% - 强调文字颜色 5 12 2" xfId="697"/>
    <cellStyle name="差_奖励补助测算7.25 16" xfId="698"/>
    <cellStyle name="常规 11 16 2" xfId="699"/>
    <cellStyle name="Bad 11 2" xfId="700"/>
    <cellStyle name="40% - 强调文字颜色 6 13 2" xfId="701"/>
    <cellStyle name="_Book1_3 2" xfId="702"/>
    <cellStyle name="常规 2 2 2 10" xfId="703"/>
    <cellStyle name="_Book1_3 3" xfId="704"/>
    <cellStyle name="常规 2 2 2 11" xfId="705"/>
    <cellStyle name="_Book1_3 4" xfId="706"/>
    <cellStyle name="常规 2 2 2 12" xfId="707"/>
    <cellStyle name="_Book1_3 5" xfId="708"/>
    <cellStyle name="常规 2 2 2 13" xfId="709"/>
    <cellStyle name="20% - 强调文字颜色 6 10 2" xfId="710"/>
    <cellStyle name="常规 12 14 2" xfId="711"/>
    <cellStyle name="_Book1_3 6" xfId="712"/>
    <cellStyle name="常规 2 2 2 14" xfId="713"/>
    <cellStyle name="㼿㼿㼿㼿㼿㼿㼿㼿㼿㼿㼿? 13" xfId="714"/>
    <cellStyle name="20% - 强调文字颜色 1 2" xfId="715"/>
    <cellStyle name="_Book1_3 7" xfId="716"/>
    <cellStyle name="常规 2 2 2 15" xfId="717"/>
    <cellStyle name="差_奖励补助测算5.24冯铸" xfId="718"/>
    <cellStyle name="Accent1 - 20% 8 2" xfId="719"/>
    <cellStyle name="㼿㼿㼿㼿㼿㼿 7" xfId="720"/>
    <cellStyle name="差_00省级(定稿) 6" xfId="721"/>
    <cellStyle name="好_云南省2008年中小学教职工情况（教育厅提供20090101加工整理） 15 2" xfId="722"/>
    <cellStyle name="20% - 强调文字颜色 1 9 2" xfId="723"/>
    <cellStyle name="20% - Accent1 8 2" xfId="724"/>
    <cellStyle name="好_2007年政法部门业务指标 7" xfId="725"/>
    <cellStyle name="标题 2 8" xfId="726"/>
    <cellStyle name="差_基础数据分析 11" xfId="727"/>
    <cellStyle name="Accent4 16" xfId="728"/>
    <cellStyle name="_Book1_3_乡镇级财政收支表" xfId="729"/>
    <cellStyle name="20% - 强调文字颜色 5 13" xfId="730"/>
    <cellStyle name="常规 11 17" xfId="731"/>
    <cellStyle name="Bad 12" xfId="732"/>
    <cellStyle name="好_云南农村义务教育统计表 4" xfId="733"/>
    <cellStyle name="_ET_STYLE_NoName_00__市局部门201103人员带身份证号码表 2" xfId="734"/>
    <cellStyle name="_Book1_4" xfId="735"/>
    <cellStyle name="表标题 9 2" xfId="736"/>
    <cellStyle name="_ET_STYLE_NoName_00__2012年物流商品盘点3.29日表" xfId="737"/>
    <cellStyle name="Total 8 2" xfId="738"/>
    <cellStyle name="强调 2 11 2" xfId="739"/>
    <cellStyle name="好_2009年一般性转移支付标准工资_奖励补助测算7.23 18" xfId="740"/>
    <cellStyle name="差_2006年在职人员情况 17 2" xfId="741"/>
    <cellStyle name="60% - 强调文字颜色 5 9" xfId="742"/>
    <cellStyle name="差_2008年县级公安保障标准落实奖励经费分配测算 4" xfId="743"/>
    <cellStyle name="差_Book1_3 17" xfId="744"/>
    <cellStyle name="20% - 强调文字颜色 3 2 10" xfId="745"/>
    <cellStyle name="_南方电网 6" xfId="746"/>
    <cellStyle name="PSDec 13" xfId="747"/>
    <cellStyle name="Heading 2 10" xfId="748"/>
    <cellStyle name="60% - Accent1 11 2" xfId="749"/>
    <cellStyle name="常规 4 3" xfId="750"/>
    <cellStyle name="好_银行账户情况表_2010年12月 14" xfId="751"/>
    <cellStyle name="好_高中教师人数（教育厅1.6日提供） 14" xfId="752"/>
    <cellStyle name="好_~5676413 14" xfId="753"/>
    <cellStyle name="Accent4 - 20% 16 2" xfId="754"/>
    <cellStyle name="常规 21 13" xfId="755"/>
    <cellStyle name="_Book1_4 10" xfId="756"/>
    <cellStyle name="差_云南省2008年转移支付测算——州市本级考核部分及政策性测算 9 2" xfId="757"/>
    <cellStyle name="差_0605石屏县 6" xfId="758"/>
    <cellStyle name="好_03昭通 10" xfId="759"/>
    <cellStyle name="_ET_STYLE_NoName_00__Book1_1_县公司 12" xfId="760"/>
    <cellStyle name="差_文体广播部门_乡镇级财政收支表" xfId="761"/>
    <cellStyle name="PSChar 8 2" xfId="762"/>
    <cellStyle name="常规 5 4" xfId="763"/>
    <cellStyle name="Heading 2 10 2" xfId="764"/>
    <cellStyle name="20% - Accent6 18" xfId="765"/>
    <cellStyle name="差_1110洱源县 5" xfId="766"/>
    <cellStyle name="60% - 强调文字颜色 5 9 2" xfId="767"/>
    <cellStyle name="差_Book1_3 17 2" xfId="768"/>
    <cellStyle name="差_5334_2006年迪庆县级财政报表附表 8 2" xfId="769"/>
    <cellStyle name="_ET_STYLE_NoName_00__云南水利电力有限公司 9" xfId="770"/>
    <cellStyle name="60% - 强调文字颜色 2 2 4" xfId="771"/>
    <cellStyle name="20% - 强调文字颜色 2 11" xfId="772"/>
    <cellStyle name="60% - 强调文字颜色 4 13" xfId="773"/>
    <cellStyle name="好_03昭通 10 2" xfId="774"/>
    <cellStyle name="强调文字颜色 1 2 5" xfId="775"/>
    <cellStyle name="40% - 强调文字颜色 3 12" xfId="776"/>
    <cellStyle name="_Book1_4 10 2" xfId="777"/>
    <cellStyle name="Explanatory Text 5" xfId="778"/>
    <cellStyle name="_南方电网 7" xfId="779"/>
    <cellStyle name="PSDec 14" xfId="780"/>
    <cellStyle name="Heading 2 11" xfId="781"/>
    <cellStyle name="常规 4 4" xfId="782"/>
    <cellStyle name="_Book1_4 11" xfId="783"/>
    <cellStyle name="差_0605石屏县 7" xfId="784"/>
    <cellStyle name="好_03昭通 11" xfId="785"/>
    <cellStyle name="_ET_STYLE_NoName_00__Book1_1_县公司 13" xfId="786"/>
    <cellStyle name="_南方电网 8" xfId="787"/>
    <cellStyle name="好_14 (2) 7 2" xfId="788"/>
    <cellStyle name="PSDec 15" xfId="789"/>
    <cellStyle name="Heading 2 12" xfId="790"/>
    <cellStyle name="常规 4 5" xfId="791"/>
    <cellStyle name="强调文字颜色 6 2" xfId="792"/>
    <cellStyle name="_Book1_4 12" xfId="793"/>
    <cellStyle name="常规 2 2 2 9 2" xfId="794"/>
    <cellStyle name="60% - 强调文字颜色 6 2 10" xfId="795"/>
    <cellStyle name="常规 7 9 2" xfId="796"/>
    <cellStyle name="_南方电网 9" xfId="797"/>
    <cellStyle name="差_2009年一般性转移支付标准工资_奖励补助测算7.25 (version 1) (version 1) 12 2" xfId="798"/>
    <cellStyle name="PSDec 16" xfId="799"/>
    <cellStyle name="Heading 2 13" xfId="800"/>
    <cellStyle name="常规 4 6" xfId="801"/>
    <cellStyle name="好_2007年人员分部门统计表 10" xfId="802"/>
    <cellStyle name="强调文字颜色 6 3" xfId="803"/>
    <cellStyle name="_Book1_4 13" xfId="804"/>
    <cellStyle name="表标题 11 2" xfId="805"/>
    <cellStyle name="好_2009年一般性转移支付标准工资_奖励补助测算5.22测试" xfId="806"/>
    <cellStyle name="强调文字颜色 6 4" xfId="807"/>
    <cellStyle name="_Book1_4 14" xfId="808"/>
    <cellStyle name="Accent1 - 60% 15 2" xfId="809"/>
    <cellStyle name="强调文字颜色 6 5" xfId="810"/>
    <cellStyle name="_Book1_4 15" xfId="811"/>
    <cellStyle name="20% - Accent3 18 2" xfId="812"/>
    <cellStyle name="差_M01-2(州市补助收入) 4" xfId="813"/>
    <cellStyle name="强调文字颜色 6 6" xfId="814"/>
    <cellStyle name="_Book1_4 16" xfId="815"/>
    <cellStyle name="20% - 强调文字颜色 5 13 2" xfId="816"/>
    <cellStyle name="常规 11 17 2" xfId="817"/>
    <cellStyle name="Bad 12 2" xfId="818"/>
    <cellStyle name="超级链接 3 2" xfId="819"/>
    <cellStyle name="Accent6 - 60% 17" xfId="820"/>
    <cellStyle name="_ET_STYLE_NoName_00__县公司 7" xfId="821"/>
    <cellStyle name="差_2006年分析表 9" xfId="822"/>
    <cellStyle name="_Book1_4 2" xfId="823"/>
    <cellStyle name="好_业务工作量指标 14 2" xfId="824"/>
    <cellStyle name="常规 19 11" xfId="825"/>
    <cellStyle name="好_2007年结算已定项目对账单 4 2" xfId="826"/>
    <cellStyle name="千位分隔 2 13" xfId="827"/>
    <cellStyle name="comma zerodec 12" xfId="828"/>
    <cellStyle name="40% - 强调文字颜色 4 2 7" xfId="829"/>
    <cellStyle name="Accent2 - 40% 15" xfId="830"/>
    <cellStyle name="20% - 强调文字颜色 3 2 2" xfId="831"/>
    <cellStyle name="标题 4 9" xfId="832"/>
    <cellStyle name="_ET_STYLE_NoName_00__Book1 6" xfId="833"/>
    <cellStyle name="Accent6 - 60% 18" xfId="834"/>
    <cellStyle name="Title 14 2" xfId="835"/>
    <cellStyle name="_ET_STYLE_NoName_00__县公司 8" xfId="836"/>
    <cellStyle name="好_2009年一般性转移支付标准工资_地方配套按人均增幅控制8.31（调整结案率后）xl 10 2" xfId="837"/>
    <cellStyle name="_Book1_4 3" xfId="838"/>
    <cellStyle name="常规 19 12" xfId="839"/>
    <cellStyle name="千位分隔 2 14" xfId="840"/>
    <cellStyle name="comma zerodec 13" xfId="841"/>
    <cellStyle name="40% - 强调文字颜色 4 2 8" xfId="842"/>
    <cellStyle name="Accent2 - 40% 16" xfId="843"/>
    <cellStyle name="20% - 强调文字颜色 3 2 3" xfId="844"/>
    <cellStyle name="40% - Accent3 17 2" xfId="845"/>
    <cellStyle name="_ET_STYLE_NoName_00__Book1 7" xfId="846"/>
    <cellStyle name="_ET_STYLE_NoName_00__县公司 9" xfId="847"/>
    <cellStyle name="_Book1_4 4" xfId="848"/>
    <cellStyle name="40% - 强调文字颜色 4 2 9" xfId="849"/>
    <cellStyle name="Accent2 - 40% 17" xfId="850"/>
    <cellStyle name="20% - 强调文字颜色 3 2 4" xfId="851"/>
    <cellStyle name="后继超链接 18" xfId="852"/>
    <cellStyle name="20% - 强调文字颜色 6 9 2" xfId="853"/>
    <cellStyle name="20% - Accent6 8 2" xfId="854"/>
    <cellStyle name="_ET_STYLE_NoName_00__Book1 8" xfId="855"/>
    <cellStyle name="Accent2 - 40% 18" xfId="856"/>
    <cellStyle name="20% - 强调文字颜色 3 2 5" xfId="857"/>
    <cellStyle name="差_2006年基础数据 13 2" xfId="858"/>
    <cellStyle name="常规 10 11 15 2" xfId="859"/>
    <cellStyle name="好_义务教育阶段教职工人数（教育厅提供最终） 12" xfId="860"/>
    <cellStyle name="Accent1 - 40% 13 2" xfId="861"/>
    <cellStyle name="Heading 2 5" xfId="862"/>
    <cellStyle name="好_Book1_1 16" xfId="863"/>
    <cellStyle name="_本部汇总 2" xfId="864"/>
    <cellStyle name="_ET_STYLE_NoName_00__Book1 9" xfId="865"/>
    <cellStyle name="_Book1_4 5" xfId="866"/>
    <cellStyle name="20% - 强调文字颜色 6 11 2" xfId="867"/>
    <cellStyle name="常规 12 15 2" xfId="868"/>
    <cellStyle name="60% - Accent3 13" xfId="869"/>
    <cellStyle name="_Book1_4 5 2" xfId="870"/>
    <cellStyle name="_ET_STYLE_NoName_00__Book1_1 7" xfId="871"/>
    <cellStyle name="好_Book1_1 17" xfId="872"/>
    <cellStyle name="_本部汇总 3" xfId="873"/>
    <cellStyle name="40% - Accent4 15 2" xfId="874"/>
    <cellStyle name="Heading 2 6" xfId="875"/>
    <cellStyle name="20% - 强调文字颜色 3 2 6" xfId="876"/>
    <cellStyle name="_Book1_4 6" xfId="877"/>
    <cellStyle name="好_2009年一般性转移支付标准工资_乡镇级财政收支表" xfId="878"/>
    <cellStyle name="Accent5 - 20% 7" xfId="879"/>
    <cellStyle name="_Book1_4 6 2" xfId="880"/>
    <cellStyle name="_ET_STYLE_NoName_00__Book1_2 7" xfId="881"/>
    <cellStyle name="常规 19 16" xfId="882"/>
    <cellStyle name="千位分隔 2 18" xfId="883"/>
    <cellStyle name="表标题 8 2" xfId="884"/>
    <cellStyle name="Total 7 2" xfId="885"/>
    <cellStyle name="20% - 强调文字颜色 3 2 7" xfId="886"/>
    <cellStyle name="好_Book1_1 18" xfId="887"/>
    <cellStyle name="_本部汇总 4" xfId="888"/>
    <cellStyle name="20% - 强调文字颜色 2 2" xfId="889"/>
    <cellStyle name="差_M03 13" xfId="890"/>
    <cellStyle name="_Book1_4 7" xfId="891"/>
    <cellStyle name="20% - 强调文字颜色 2 2 2" xfId="892"/>
    <cellStyle name="差_M03 13 2" xfId="893"/>
    <cellStyle name="40% - 强调文字颜色 3 2 7" xfId="894"/>
    <cellStyle name="_Book1_4 7 2" xfId="895"/>
    <cellStyle name="常规 13 13 2" xfId="896"/>
    <cellStyle name="20% - 强调文字颜色 2 3" xfId="897"/>
    <cellStyle name="20% - Accent2 2" xfId="898"/>
    <cellStyle name="差_M03 14" xfId="899"/>
    <cellStyle name="_Book1_4 8" xfId="900"/>
    <cellStyle name="差_2007年结算已定项目对账单 5 2" xfId="901"/>
    <cellStyle name="差_Book1 7 2" xfId="902"/>
    <cellStyle name="好_地方配套按人均增幅控制8.31（调整结案率后）xl 7 2" xfId="903"/>
    <cellStyle name="20% - 强调文字颜色 3 2 8" xfId="904"/>
    <cellStyle name="好_县公司 9 2" xfId="905"/>
    <cellStyle name="差_乡镇级财政收支表_1" xfId="906"/>
    <cellStyle name="_本部汇总 5" xfId="907"/>
    <cellStyle name="_Book1_4 8 2" xfId="908"/>
    <cellStyle name="60% - 强调文字颜色 2 10" xfId="909"/>
    <cellStyle name="好_0605石屏县 17" xfId="910"/>
    <cellStyle name="60% - Accent6_乡镇级财政收支表" xfId="911"/>
    <cellStyle name="20% - 强调文字颜色 2 4" xfId="912"/>
    <cellStyle name="20% - Accent2 3" xfId="913"/>
    <cellStyle name="差_M03 15" xfId="914"/>
    <cellStyle name="_Book1_4 9" xfId="915"/>
    <cellStyle name="40% - Accent5 13 2" xfId="916"/>
    <cellStyle name="20% - 强调文字颜色 3 2 9" xfId="917"/>
    <cellStyle name="差_Book1_2 10" xfId="918"/>
    <cellStyle name="差_乡镇级财政收支表_2" xfId="919"/>
    <cellStyle name="_本部汇总 6" xfId="920"/>
    <cellStyle name="_ET_STYLE_NoName_00__Book1_1 8" xfId="921"/>
    <cellStyle name="20% - Accent1 10 2" xfId="922"/>
    <cellStyle name="60% - Accent3 14" xfId="923"/>
    <cellStyle name="Accent1 - 20% 10 2" xfId="924"/>
    <cellStyle name="差_地方配套按人均增幅控制8.31（调整结案率后）xl 13" xfId="925"/>
    <cellStyle name="常规 2 3 14" xfId="926"/>
    <cellStyle name="Neutral 18 2" xfId="927"/>
    <cellStyle name="Accent5 - 40% 12 2" xfId="928"/>
    <cellStyle name="常规 2 7 7 2" xfId="929"/>
    <cellStyle name="好_1003牟定县 17 2" xfId="930"/>
    <cellStyle name="好_1110洱源县 14 2" xfId="931"/>
    <cellStyle name="New Times Roman 9" xfId="932"/>
    <cellStyle name="_Book1_Book1" xfId="933"/>
    <cellStyle name="差_丽江汇总" xfId="934"/>
    <cellStyle name="Input Cells_乡镇级财政收支表" xfId="935"/>
    <cellStyle name="_ET_STYLE_NoName_00__0911南阳全市人员及系统维护" xfId="936"/>
    <cellStyle name="20% - Accent6 14 2" xfId="937"/>
    <cellStyle name="差_县级公安机关公用经费标准奖励测算方案（定稿） 7 2" xfId="938"/>
    <cellStyle name="表标题" xfId="939"/>
    <cellStyle name="_Book1_Book1 10" xfId="940"/>
    <cellStyle name="差_0502通海县 16 2" xfId="941"/>
    <cellStyle name="_Book1_Book1 12" xfId="942"/>
    <cellStyle name="_Book1_Book1 13" xfId="943"/>
    <cellStyle name="Accent6 8" xfId="944"/>
    <cellStyle name="常规 19 13 2" xfId="945"/>
    <cellStyle name="Accent2 - 40% 17 2" xfId="946"/>
    <cellStyle name="_Book1_Book1 6" xfId="947"/>
    <cellStyle name="_ET_STYLE_NoName_00__Book1_1 11" xfId="948"/>
    <cellStyle name="_Book1_Book1 7" xfId="949"/>
    <cellStyle name="_ET_STYLE_NoName_00__Book1_1 12" xfId="950"/>
    <cellStyle name="差_11大理 8 2" xfId="951"/>
    <cellStyle name="常规 2 5 10 2" xfId="952"/>
    <cellStyle name="好_地方配套按人均增幅控制8.30一般预算平均增幅、人均可用财力平均增幅两次控制、社会治安系数调整、案件数调整xl_乡镇级财政收支表" xfId="953"/>
    <cellStyle name="_Book1_Book1 8" xfId="954"/>
    <cellStyle name="_ET_STYLE_NoName_00__Book1_1 13" xfId="955"/>
    <cellStyle name="Accent6 - 60% 10 2" xfId="956"/>
    <cellStyle name="60% - Accent1 13" xfId="957"/>
    <cellStyle name="百分比 2 12 2" xfId="958"/>
    <cellStyle name="常规 29 4" xfId="959"/>
    <cellStyle name="PSSpacer 6" xfId="960"/>
    <cellStyle name="_ET_STYLE_NoName_00_" xfId="961"/>
    <cellStyle name="差_530629_2006年县级财政报表附表 8 2" xfId="962"/>
    <cellStyle name="差_奖励补助测算5.22测试 9" xfId="963"/>
    <cellStyle name="差_丽江汇总 10" xfId="964"/>
    <cellStyle name="_ET_STYLE_NoName_00__0911南阳全市人员及系统维护 10" xfId="965"/>
    <cellStyle name="借出原因 4" xfId="966"/>
    <cellStyle name="好_电力公司增值税划转 6" xfId="967"/>
    <cellStyle name="Accent5 - 20% 12 2" xfId="968"/>
    <cellStyle name="_Sheet1 3" xfId="969"/>
    <cellStyle name="好_基础数据分析 18 2" xfId="970"/>
    <cellStyle name="_ET_STYLE_NoName_00__0911南阳全市人员及系统维护 11" xfId="971"/>
    <cellStyle name="常规 19 9 2" xfId="972"/>
    <cellStyle name="_Sheet1 4" xfId="973"/>
    <cellStyle name="_Sheet1 5" xfId="974"/>
    <cellStyle name="40% - 强调文字颜色 1 2" xfId="975"/>
    <cellStyle name="Comma [0] 10" xfId="976"/>
    <cellStyle name="_ET_STYLE_NoName_00__0911南阳全市人员及系统维护 12" xfId="977"/>
    <cellStyle name="_Sheet1 6" xfId="978"/>
    <cellStyle name="40% - 强调文字颜色 1 3" xfId="979"/>
    <cellStyle name="常规 9 2" xfId="980"/>
    <cellStyle name="Comma [0] 11" xfId="981"/>
    <cellStyle name="_ET_STYLE_NoName_00__0911南阳全市人员及系统维护 13" xfId="982"/>
    <cellStyle name="差_丽江汇总 5" xfId="983"/>
    <cellStyle name="好_05玉溪 17" xfId="984"/>
    <cellStyle name="_ET_STYLE_NoName_00__0911南阳全市人员及系统维护 5" xfId="985"/>
    <cellStyle name="标题 5 13" xfId="986"/>
    <cellStyle name="差_省电力2008年 工作表 3" xfId="987"/>
    <cellStyle name="20% - 强调文字颜色 5 2 8" xfId="988"/>
    <cellStyle name="差_2009年一般性转移支付标准工资_奖励补助测算5.22测试 12 2" xfId="989"/>
    <cellStyle name="差_丽江汇总 6" xfId="990"/>
    <cellStyle name="好_05玉溪 18" xfId="991"/>
    <cellStyle name="_ET_STYLE_NoName_00__0911南阳全市人员及系统维护 6" xfId="992"/>
    <cellStyle name="标题 5 14" xfId="993"/>
    <cellStyle name="差_省电力2008年 工作表 4" xfId="994"/>
    <cellStyle name="20% - 强调文字颜色 5 2 9" xfId="995"/>
    <cellStyle name="差_教育厅提供义务教育及高中教师人数（2009年1月6日） 2" xfId="996"/>
    <cellStyle name="20% - 强调文字颜色 2 13 2" xfId="997"/>
    <cellStyle name="_ET_STYLE_NoName_00__09年度晋级补发" xfId="998"/>
    <cellStyle name="好_2、土地面积、人口、粮食产量基本情况" xfId="999"/>
    <cellStyle name="Accent3 - 40% 11" xfId="1000"/>
    <cellStyle name="_ET_STYLE_NoName_00__Book1" xfId="1001"/>
    <cellStyle name="20% - Accent3 17 2" xfId="1002"/>
    <cellStyle name="差_Book2 7 2" xfId="1003"/>
    <cellStyle name="20% - 强调文字颜色 4 2 8" xfId="1004"/>
    <cellStyle name="_ET_STYLE_NoName_00__Book1 10" xfId="1005"/>
    <cellStyle name="_ET_STYLE_NoName_00__Book1 11" xfId="1006"/>
    <cellStyle name="Accent4 - 40% 8" xfId="1007"/>
    <cellStyle name="差_M01-2(州市补助收入) 15 2" xfId="1008"/>
    <cellStyle name="HEADING1 3" xfId="1009"/>
    <cellStyle name="差_2009年一般性转移支付标准工资_~4190974 17 2" xfId="1010"/>
    <cellStyle name="_ET_STYLE_NoName_00__Book1_县公司" xfId="1011"/>
    <cellStyle name="差_2009年一般性转移支付标准工资 16 2" xfId="1012"/>
    <cellStyle name="差_2009年一般性转移支付标准工资_奖励补助测算7.25 15 2" xfId="1013"/>
    <cellStyle name="_ET_STYLE_NoName_00__Book1 12" xfId="1014"/>
    <cellStyle name="_ET_STYLE_NoName_00__Book1 13" xfId="1015"/>
    <cellStyle name="60% - 强调文字颜色 2 10 2" xfId="1016"/>
    <cellStyle name="好_0605石屏县 17 2" xfId="1017"/>
    <cellStyle name="Accent3 - 60% 9 2" xfId="1018"/>
    <cellStyle name="差_2006年分析表 5" xfId="1019"/>
    <cellStyle name="好_汇总 6" xfId="1020"/>
    <cellStyle name="Accent6 - 60% 13" xfId="1021"/>
    <cellStyle name="百分比 2 15" xfId="1022"/>
    <cellStyle name="_ET_STYLE_NoName_00__县公司 3" xfId="1023"/>
    <cellStyle name="差_检验表（调整后） 10" xfId="1024"/>
    <cellStyle name="标题 4 5" xfId="1025"/>
    <cellStyle name="_ET_STYLE_NoName_00__Book1 2" xfId="1026"/>
    <cellStyle name="差_2006年分析表 6" xfId="1027"/>
    <cellStyle name="20% - Accent4 10 2" xfId="1028"/>
    <cellStyle name="常规 10 19 2" xfId="1029"/>
    <cellStyle name="好_卫生部门 18 2" xfId="1030"/>
    <cellStyle name="百分比 2 16" xfId="1031"/>
    <cellStyle name="差_2009年一般性转移支付标准工资_地方配套按人均增幅控制8.31（调整结案率后）xl 13 2" xfId="1032"/>
    <cellStyle name="好_汇总 7" xfId="1033"/>
    <cellStyle name="Accent6 - 60% 14" xfId="1034"/>
    <cellStyle name="_ET_STYLE_NoName_00__县公司 4" xfId="1035"/>
    <cellStyle name="标题 4 6" xfId="1036"/>
    <cellStyle name="_ET_STYLE_NoName_00__Book1 3" xfId="1037"/>
    <cellStyle name="好_汇总 9" xfId="1038"/>
    <cellStyle name="Accent6 - 60% 16" xfId="1039"/>
    <cellStyle name="好 8 2" xfId="1040"/>
    <cellStyle name="百分比 2 18" xfId="1041"/>
    <cellStyle name="_ET_STYLE_NoName_00__县公司 6" xfId="1042"/>
    <cellStyle name="标题 4 8" xfId="1043"/>
    <cellStyle name="_ET_STYLE_NoName_00__Book1 5" xfId="1044"/>
    <cellStyle name="差_0605石屏县 18" xfId="1045"/>
    <cellStyle name="_ET_STYLE_NoName_00__Book1_1" xfId="1046"/>
    <cellStyle name="Accent5 - 20% 14 2" xfId="1047"/>
    <cellStyle name="_ET_STYLE_NoName_00__银行账户情况表_2010年12月 8" xfId="1048"/>
    <cellStyle name="Currency [0] 10" xfId="1049"/>
    <cellStyle name="Accent4 - 60% 6" xfId="1050"/>
    <cellStyle name="差_0605石屏县 18 2" xfId="1051"/>
    <cellStyle name="差_M01-2(州市补助收入) 17" xfId="1052"/>
    <cellStyle name="40% - 强调文字颜色 4 9" xfId="1053"/>
    <cellStyle name="差_2009年一般性转移支付标准工资 18" xfId="1054"/>
    <cellStyle name="_ET_STYLE_NoName_00__Book1_1 2" xfId="1055"/>
    <cellStyle name="差_2006年在职人员情况" xfId="1056"/>
    <cellStyle name="Accent4 - 60% 7" xfId="1057"/>
    <cellStyle name="Currency [0] 11" xfId="1058"/>
    <cellStyle name="60% - Accent3 15 2" xfId="1059"/>
    <cellStyle name="_ET_STYLE_NoName_00__银行账户情况表_2010年12月 9" xfId="1060"/>
    <cellStyle name="_ET_STYLE_NoName_00__Book1_1 3" xfId="1061"/>
    <cellStyle name="Currency [0] 12" xfId="1062"/>
    <cellStyle name="好_2006年全省财力计算表（中央、决算） 16 2" xfId="1063"/>
    <cellStyle name="Heading 4 13 2" xfId="1064"/>
    <cellStyle name="Accent4 - 60% 8" xfId="1065"/>
    <cellStyle name="_ET_STYLE_NoName_00__Book1_1 4" xfId="1066"/>
    <cellStyle name="Output 10 2" xfId="1067"/>
    <cellStyle name="_ET_STYLE_NoName_00__Book1_1 6" xfId="1068"/>
    <cellStyle name="_ET_STYLE_NoName_00__Book1_1 9" xfId="1069"/>
    <cellStyle name="60% - Accent5 11 2" xfId="1070"/>
    <cellStyle name="Accent3 - 60% 11 2" xfId="1071"/>
    <cellStyle name="标题 3 7" xfId="1072"/>
    <cellStyle name="40% - Accent2 18 2" xfId="1073"/>
    <cellStyle name="好_基础数据分析 12" xfId="1074"/>
    <cellStyle name="_ET_STYLE_NoName_00__Book1_1_Book1" xfId="1075"/>
    <cellStyle name="常规 19 3" xfId="1076"/>
    <cellStyle name="差_建行 4" xfId="1077"/>
    <cellStyle name="好_2009年一般性转移支付标准工资_地方配套按人均增幅控制8.30一般预算平均增幅、人均可用财力平均增幅两次控制、社会治安系数调整、案件数调整xl 8" xfId="1078"/>
    <cellStyle name="20% - Accent5_乡镇级财政收支表" xfId="1079"/>
    <cellStyle name="60% - 强调文字颜色 4 6" xfId="1080"/>
    <cellStyle name="好_收入月报（上年）" xfId="1081"/>
    <cellStyle name="好_基础数据分析 12 2" xfId="1082"/>
    <cellStyle name="_ET_STYLE_NoName_00__Book1_1_Book1 2" xfId="1083"/>
    <cellStyle name="Heading 1 10 2" xfId="1084"/>
    <cellStyle name="60% - 强调文字颜色 4 7" xfId="1085"/>
    <cellStyle name="好_2007年检察院案件数 11 2" xfId="1086"/>
    <cellStyle name="_ET_STYLE_NoName_00__Book1_1_Book1 3" xfId="1087"/>
    <cellStyle name="常规 6 10 2" xfId="1088"/>
    <cellStyle name="60% - 强调文字颜色 4 8" xfId="1089"/>
    <cellStyle name="_ET_STYLE_NoName_00__Book1_1_Book1 4" xfId="1090"/>
    <cellStyle name="输入 2_乡镇级财政收支表" xfId="1091"/>
    <cellStyle name="20% - 强调文字颜色 4 2 3" xfId="1092"/>
    <cellStyle name="好_2006年分析表 8" xfId="1093"/>
    <cellStyle name="40% - 强调文字颜色 5 2 8" xfId="1094"/>
    <cellStyle name="好_2009年一般性转移支付标准工资_奖励补助测算5.23新 11" xfId="1095"/>
    <cellStyle name="Accent6 - 40%" xfId="1096"/>
    <cellStyle name="Accent4 - 20% 15 2" xfId="1097"/>
    <cellStyle name="好_2009年一般性转移支付标准工资_奖励补助测算5.24冯铸 13 2" xfId="1098"/>
    <cellStyle name="_ET_STYLE_NoName_00__县公司 10" xfId="1099"/>
    <cellStyle name="差_建行 7" xfId="1100"/>
    <cellStyle name="强调 2 10 2" xfId="1101"/>
    <cellStyle name="差_2006年在职人员情况 16 2" xfId="1102"/>
    <cellStyle name="Accent4 - 40% 2" xfId="1103"/>
    <cellStyle name="60% - 强调文字颜色 4 9" xfId="1104"/>
    <cellStyle name="_ET_STYLE_NoName_00__Book1_1_Book1 5" xfId="1105"/>
    <cellStyle name="40% - 强调文字颜色 4 2 10" xfId="1106"/>
    <cellStyle name="20% - 强调文字颜色 4 2 4" xfId="1107"/>
    <cellStyle name="好_2006年分析表 9" xfId="1108"/>
    <cellStyle name="40% - 强调文字颜色 5 2 9" xfId="1109"/>
    <cellStyle name="好_银行账户情况表_2010年12月 12 2" xfId="1110"/>
    <cellStyle name="好_高中教师人数（教育厅1.6日提供） 12 2" xfId="1111"/>
    <cellStyle name="好_~5676413 12 2" xfId="1112"/>
    <cellStyle name="_ET_STYLE_NoName_00__县公司 11" xfId="1113"/>
    <cellStyle name="常规 21 11 2" xfId="1114"/>
    <cellStyle name="差_建行 8" xfId="1115"/>
    <cellStyle name="好_2009年一般性转移支付标准工资_奖励补助测算7.23 16 2" xfId="1116"/>
    <cellStyle name="Accent4 - 40% 3" xfId="1117"/>
    <cellStyle name="_ET_STYLE_NoName_00__Book1_1_Book1 6" xfId="1118"/>
    <cellStyle name="差_丽江汇总_乡镇级财政收支表" xfId="1119"/>
    <cellStyle name="20% - 强调文字颜色 4 2 5" xfId="1120"/>
    <cellStyle name="_ET_STYLE_NoName_00__Book1_1_县公司" xfId="1121"/>
    <cellStyle name="检查单元格 12" xfId="1122"/>
    <cellStyle name="差_高中教师人数（教育厅1.6日提供） 9" xfId="1123"/>
    <cellStyle name="40% - 强调文字颜色 3 2_乡镇级财政收支表" xfId="1124"/>
    <cellStyle name="好_云南水利电力有限公司 11" xfId="1125"/>
    <cellStyle name="好_2009年一般性转移支付标准工资_奖励补助测算5.23新 13" xfId="1126"/>
    <cellStyle name="百分比 3 10" xfId="1127"/>
    <cellStyle name="差_建行 16 2" xfId="1128"/>
    <cellStyle name="_ET_STYLE_NoName_00__县公司 12" xfId="1129"/>
    <cellStyle name="差_建行 9" xfId="1130"/>
    <cellStyle name="Accent4 - 40% 4" xfId="1131"/>
    <cellStyle name="_ET_STYLE_NoName_00__Book1_1_Book1 7" xfId="1132"/>
    <cellStyle name="差_卫生部门 7 2" xfId="1133"/>
    <cellStyle name="_南方电网 4" xfId="1134"/>
    <cellStyle name="差_20 2007年河南结算单 6 2" xfId="1135"/>
    <cellStyle name="PSDec 11" xfId="1136"/>
    <cellStyle name="差_0605石屏县 4" xfId="1137"/>
    <cellStyle name="Check Cell 14 2" xfId="1138"/>
    <cellStyle name="好_奖励补助测算7.25 17 2" xfId="1139"/>
    <cellStyle name="_ET_STYLE_NoName_00__Book1_1_县公司 10" xfId="1140"/>
    <cellStyle name="40% - Accent4 7 2" xfId="1141"/>
    <cellStyle name="_南方电网 5" xfId="1142"/>
    <cellStyle name="PSDec 12" xfId="1143"/>
    <cellStyle name="Heading 4 8 2" xfId="1144"/>
    <cellStyle name="常规 4 2" xfId="1145"/>
    <cellStyle name="好 12 2" xfId="1146"/>
    <cellStyle name="差_0605石屏县 5" xfId="1147"/>
    <cellStyle name="_ET_STYLE_NoName_00__Book1_1_县公司 11" xfId="1148"/>
    <cellStyle name="常规 29 7" xfId="1149"/>
    <cellStyle name="PSSpacer 9" xfId="1150"/>
    <cellStyle name="Accent2 - 60% 11" xfId="1151"/>
    <cellStyle name="差_高中教师人数（教育厅1.6日提供） 9 2" xfId="1152"/>
    <cellStyle name="_ET_STYLE_NoName_00__Book1_1_县公司 2" xfId="1153"/>
    <cellStyle name="差_奖励补助测算5.23新 11" xfId="1154"/>
    <cellStyle name="60% - Accent1 16" xfId="1155"/>
    <cellStyle name="Accent2 - 60% 12" xfId="1156"/>
    <cellStyle name="_ET_STYLE_NoName_00__Book1_1_县公司 3" xfId="1157"/>
    <cellStyle name="差_奖励补助测算5.23新 12" xfId="1158"/>
    <cellStyle name="60% - Accent1 17" xfId="1159"/>
    <cellStyle name="Accent2 - 60% 14" xfId="1160"/>
    <cellStyle name="好_5334_2006年迪庆县级财政报表附表 9 2" xfId="1161"/>
    <cellStyle name="好_2009年一般性转移支付标准工资_地方配套按人均增幅控制8.30一般预算平均增幅、人均可用财力平均增幅两次控制、社会治安系数调整、案件数调整xl 2" xfId="1162"/>
    <cellStyle name="差_0502通海县 12 2" xfId="1163"/>
    <cellStyle name="_ET_STYLE_NoName_00__Book1_1_县公司 5" xfId="1164"/>
    <cellStyle name="差_奖励补助测算5.23新 14" xfId="1165"/>
    <cellStyle name="差_2007年可用财力" xfId="1166"/>
    <cellStyle name="Accent2 - 60% 15" xfId="1167"/>
    <cellStyle name="_ET_STYLE_NoName_00__Book1_1_县公司 6" xfId="1168"/>
    <cellStyle name="差_奖励补助测算5.23新 15" xfId="1169"/>
    <cellStyle name="Accent2 - 60% 16" xfId="1170"/>
    <cellStyle name="Warning Text 11 2" xfId="1171"/>
    <cellStyle name="好_2009年一般性转移支付标准工资_地方配套按人均增幅控制8.30一般预算平均增幅、人均可用财力平均增幅两次控制、社会治安系数调整、案件数调整xl 4" xfId="1172"/>
    <cellStyle name="_ET_STYLE_NoName_00__Book1_1_县公司 7" xfId="1173"/>
    <cellStyle name="差_奖励补助测算5.23新 16" xfId="1174"/>
    <cellStyle name="40% - Accent5 17 2" xfId="1175"/>
    <cellStyle name="60% - 强调文字颜色 4 2" xfId="1176"/>
    <cellStyle name="_ET_STYLE_NoName_00__建行" xfId="1177"/>
    <cellStyle name="差_奖励补助测算7.25 (version 1) (version 1)" xfId="1178"/>
    <cellStyle name="Accent2 - 60% 17" xfId="1179"/>
    <cellStyle name="_ET_STYLE_NoName_00__Book1_1_县公司 8" xfId="1180"/>
    <cellStyle name="差_奖励补助测算5.23新 17" xfId="1181"/>
    <cellStyle name="60% - 强调文字颜色 4 3" xfId="1182"/>
    <cellStyle name="Accent2 - 60% 18" xfId="1183"/>
    <cellStyle name="_ET_STYLE_NoName_00__Book1_1_县公司 9" xfId="1184"/>
    <cellStyle name="差_奖励补助测算5.23新 18" xfId="1185"/>
    <cellStyle name="60% - 强调文字颜色 4 4" xfId="1186"/>
    <cellStyle name="差_建行 2" xfId="1187"/>
    <cellStyle name="好_2009年一般性转移支付标准工资_地方配套按人均增幅控制8.30一般预算平均增幅、人均可用财力平均增幅两次控制、社会治安系数调整、案件数调整xl 6" xfId="1188"/>
    <cellStyle name="好_城建部门 10" xfId="1189"/>
    <cellStyle name="Accent2 - 20% 12 2" xfId="1190"/>
    <cellStyle name="常规 2 5 14 2" xfId="1191"/>
    <cellStyle name="20% - Accent4 17" xfId="1192"/>
    <cellStyle name="60% - 强调文字颜色 3 8 2" xfId="1193"/>
    <cellStyle name="_ET_STYLE_NoName_00__Book1_1_乡镇级财政收支表" xfId="1194"/>
    <cellStyle name="Accent4 - 20% 7 2" xfId="1195"/>
    <cellStyle name="20% - Accent6 12" xfId="1196"/>
    <cellStyle name="差_县级公安机关公用经费标准奖励测算方案（定稿） 5" xfId="1197"/>
    <cellStyle name="_ET_STYLE_NoName_00__Book1_1_银行账户情况表_2010年12月" xfId="1198"/>
    <cellStyle name="60% - 强调文字颜色 6 4" xfId="1199"/>
    <cellStyle name="Accent2 - 20% 14 2" xfId="1200"/>
    <cellStyle name="_ET_STYLE_NoName_00__云南水利电力有限公司 3" xfId="1201"/>
    <cellStyle name="Accent6 - 40% 16 2" xfId="1202"/>
    <cellStyle name="_ET_STYLE_NoName_00__Book1_1_银行账户情况表_2010年12月 8" xfId="1203"/>
    <cellStyle name="20% - Accent6 12 2" xfId="1204"/>
    <cellStyle name="_ET_STYLE_NoName_00__Book1_1_银行账户情况表_2010年12月 2" xfId="1205"/>
    <cellStyle name="差_2009年一般性转移支付标准工资_奖励补助测算7.25_乡镇级财政收支表" xfId="1206"/>
    <cellStyle name="差_2006年基础数据 13" xfId="1207"/>
    <cellStyle name="常规 10 11 15" xfId="1208"/>
    <cellStyle name="Accent1 - 40% 13" xfId="1209"/>
    <cellStyle name="差_2007年人员分部门统计表 3" xfId="1210"/>
    <cellStyle name="_本部汇总" xfId="1211"/>
    <cellStyle name="_本部汇总 10" xfId="1212"/>
    <cellStyle name="20% - 强调文字颜色 6 12" xfId="1213"/>
    <cellStyle name="常规 12 16" xfId="1214"/>
    <cellStyle name="差_2006年在职人员情况 7 2" xfId="1215"/>
    <cellStyle name="Accent6 17 2" xfId="1216"/>
    <cellStyle name="_ET_STYLE_NoName_00__Book1_1_银行账户情况表_2010年12月 3" xfId="1217"/>
    <cellStyle name="Calc Currency (0)" xfId="1218"/>
    <cellStyle name="_本部汇总 11" xfId="1219"/>
    <cellStyle name="20% - 强调文字颜色 6 13" xfId="1220"/>
    <cellStyle name="常规 12 17" xfId="1221"/>
    <cellStyle name="_ET_STYLE_NoName_00__Book1_1_银行账户情况表_2010年12月 4" xfId="1222"/>
    <cellStyle name="_本部汇总 12" xfId="1223"/>
    <cellStyle name="好_M03_乡镇级财政收支表" xfId="1224"/>
    <cellStyle name="差_11大理" xfId="1225"/>
    <cellStyle name="差_教育厅提供义务教育及高中教师人数（2009年1月6日） 12 2" xfId="1226"/>
    <cellStyle name="好_2007结算与财力(6.2) 5 2" xfId="1227"/>
    <cellStyle name="好_云南农村义务教育统计表 13 2" xfId="1228"/>
    <cellStyle name="_ET_STYLE_NoName_00__Book1_1_银行账户情况表_2010年12月 5" xfId="1229"/>
    <cellStyle name="Accent6 7 2" xfId="1230"/>
    <cellStyle name="_本部汇总 13" xfId="1231"/>
    <cellStyle name="20% - Accent6 10" xfId="1232"/>
    <cellStyle name="差_县级公安机关公用经费标准奖励测算方案（定稿） 3" xfId="1233"/>
    <cellStyle name="常规 12 19" xfId="1234"/>
    <cellStyle name="_ET_STYLE_NoName_00__Book1_1_银行账户情况表_2010年12月 6" xfId="1235"/>
    <cellStyle name="20% - Accent6 11" xfId="1236"/>
    <cellStyle name="差_县级公安机关公用经费标准奖励测算方案（定稿） 4" xfId="1237"/>
    <cellStyle name="60% - 强调文字颜色 6 3" xfId="1238"/>
    <cellStyle name="_ET_STYLE_NoName_00__云南水利电力有限公司 2" xfId="1239"/>
    <cellStyle name="_ET_STYLE_NoName_00__Book1_1_银行账户情况表_2010年12月 7" xfId="1240"/>
    <cellStyle name="40% - Accent6 17 2" xfId="1241"/>
    <cellStyle name="20% - Accent6 13" xfId="1242"/>
    <cellStyle name="差_县级公安机关公用经费标准奖励测算方案（定稿） 6" xfId="1243"/>
    <cellStyle name="60% - 强调文字颜色 6 5" xfId="1244"/>
    <cellStyle name="_ET_STYLE_NoName_00__云南水利电力有限公司 4" xfId="1245"/>
    <cellStyle name="好_2009年一般性转移支付标准工资_奖励补助测算5.22测试 16 2" xfId="1246"/>
    <cellStyle name="_ET_STYLE_NoName_00__Book1_1_银行账户情况表_2010年12月 9" xfId="1247"/>
    <cellStyle name="_ET_STYLE_NoName_00__Book1_2" xfId="1248"/>
    <cellStyle name="好_2009年一般性转移支付标准工资_奖励补助测算5.22测试 18" xfId="1249"/>
    <cellStyle name="_ET_STYLE_NoName_00__Book1_2 10" xfId="1250"/>
    <cellStyle name="好_11大理 12" xfId="1251"/>
    <cellStyle name="40% - Accent1 5" xfId="1252"/>
    <cellStyle name="好_2009年一般性转移支付标准工资_奖励补助测算7.25 (version 1) (version 1) 15" xfId="1253"/>
    <cellStyle name="20% - Accent1 14 2" xfId="1254"/>
    <cellStyle name="Accent1 - 20% 14 2" xfId="1255"/>
    <cellStyle name="_ET_STYLE_NoName_00__Book1_2 12" xfId="1256"/>
    <cellStyle name="昗弨_Pacific Region P&amp;L" xfId="1257"/>
    <cellStyle name="常规 2 5 15 2" xfId="1258"/>
    <cellStyle name="_ET_STYLE_NoName_00__Book1_2 13" xfId="1259"/>
    <cellStyle name="60% - 强调文字颜色 3 9 2" xfId="1260"/>
    <cellStyle name="40% - 强调文字颜色 5 9" xfId="1261"/>
    <cellStyle name="注释 2 5" xfId="1262"/>
    <cellStyle name="_ET_STYLE_NoName_00__Book1_2 2" xfId="1263"/>
    <cellStyle name="差_2007年可用财力 8" xfId="1264"/>
    <cellStyle name="Calculation 7" xfId="1265"/>
    <cellStyle name="60% - Accent3 16 2" xfId="1266"/>
    <cellStyle name="注释 2 6" xfId="1267"/>
    <cellStyle name="comma-d" xfId="1268"/>
    <cellStyle name="_ET_STYLE_NoName_00__Book1_2 3" xfId="1269"/>
    <cellStyle name="差_2007年可用财力 9" xfId="1270"/>
    <cellStyle name="Calculation 8" xfId="1271"/>
    <cellStyle name="好_2006年全省财力计算表（中央、决算） 17 2" xfId="1272"/>
    <cellStyle name="Heading 4 14 2" xfId="1273"/>
    <cellStyle name="40% - 强调文字颜色 6 8 2" xfId="1274"/>
    <cellStyle name="注释 2 7" xfId="1275"/>
    <cellStyle name="_ET_STYLE_NoName_00__Book1_2 4" xfId="1276"/>
    <cellStyle name="注释 2 8" xfId="1277"/>
    <cellStyle name="_ET_STYLE_NoName_00__Book1_2 5" xfId="1278"/>
    <cellStyle name="常规 4_乡镇级财政收支表" xfId="1279"/>
    <cellStyle name="差_奖励补助测算7.23 8 2" xfId="1280"/>
    <cellStyle name="注释 2 9" xfId="1281"/>
    <cellStyle name="Output 11 2" xfId="1282"/>
    <cellStyle name="_ET_STYLE_NoName_00__Book1_2 6" xfId="1283"/>
    <cellStyle name="_ET_STYLE_NoName_00__Book1_2 8" xfId="1284"/>
    <cellStyle name="Accent1 - 60%" xfId="1285"/>
    <cellStyle name="20% - Accent1 11 2" xfId="1286"/>
    <cellStyle name="Accent1 - 20% 11 2" xfId="1287"/>
    <cellStyle name="Accent5 - 20% 8" xfId="1288"/>
    <cellStyle name="差_奖励补助测算5.24冯铸_乡镇级财政收支表" xfId="1289"/>
    <cellStyle name="_ET_STYLE_NoName_00__Book1_2 9" xfId="1290"/>
    <cellStyle name="60% - Accent5 12 2" xfId="1291"/>
    <cellStyle name="20% - 强调文字颜色 5 8 2" xfId="1292"/>
    <cellStyle name="20% - Accent5 7 2" xfId="1293"/>
    <cellStyle name="20% - 强调文字颜色 1 2_乡镇级财政收支表" xfId="1294"/>
    <cellStyle name="Accent1 16 2" xfId="1295"/>
    <cellStyle name="Accent5 - 20% 9" xfId="1296"/>
    <cellStyle name="40% - 强调文字颜色 3 2" xfId="1297"/>
    <cellStyle name="_ET_STYLE_NoName_00__Book1_3" xfId="1298"/>
    <cellStyle name="_ET_STYLE_NoName_00__Book1_4" xfId="1299"/>
    <cellStyle name="40% - 强调文字颜色 3 3" xfId="1300"/>
    <cellStyle name="差_14 (2) 8" xfId="1301"/>
    <cellStyle name="差_2009年一般性转移支付标准工资_~5676413 16 2" xfId="1302"/>
    <cellStyle name="强调文字颜色 3 9" xfId="1303"/>
    <cellStyle name="_ET_STYLE_NoName_00__Book1_Book1" xfId="1304"/>
    <cellStyle name="常规 2 16" xfId="1305"/>
    <cellStyle name="常规 2 21" xfId="1306"/>
    <cellStyle name="Accent4 18 2" xfId="1307"/>
    <cellStyle name="差_~5676413 11 2" xfId="1308"/>
    <cellStyle name="Accent1 - 20% 17" xfId="1309"/>
    <cellStyle name="20% - Accent1 17" xfId="1310"/>
    <cellStyle name="好_2、土地面积、人口、粮食产量基本情况 17 2" xfId="1311"/>
    <cellStyle name="好_2009年一般性转移支付标准工资_~5676413 15 2" xfId="1312"/>
    <cellStyle name="差_14 (2) 8 2" xfId="1313"/>
    <cellStyle name="强调文字颜色 3 9 2" xfId="1314"/>
    <cellStyle name="_ET_STYLE_NoName_00__Book1_Book1 2" xfId="1315"/>
    <cellStyle name="常规 2 21 2" xfId="1316"/>
    <cellStyle name="20% - Accent1 18" xfId="1317"/>
    <cellStyle name="Accent1 - 20% 18" xfId="1318"/>
    <cellStyle name="_ET_STYLE_NoName_00__Book1_Book1 3" xfId="1319"/>
    <cellStyle name="Heading 4 6" xfId="1320"/>
    <cellStyle name="常规 2" xfId="1321"/>
    <cellStyle name="好 10" xfId="1322"/>
    <cellStyle name="40% - Accent4 17 2" xfId="1323"/>
    <cellStyle name="好_Book2 16 2" xfId="1324"/>
    <cellStyle name="_ET_STYLE_NoName_00__Book1_Book1 5" xfId="1325"/>
    <cellStyle name="args.style 3" xfId="1326"/>
    <cellStyle name="20% - 强调文字颜色 4 2" xfId="1327"/>
    <cellStyle name="_ET_STYLE_NoName_00__Sheet3 10" xfId="1328"/>
    <cellStyle name="差_奖励补助测算7.23 16 2" xfId="1329"/>
    <cellStyle name="差_0502通海县 10 2" xfId="1330"/>
    <cellStyle name="_ET_STYLE_NoName_00__Book1_Book1 6" xfId="1331"/>
    <cellStyle name="Total 9 2" xfId="1332"/>
    <cellStyle name="常规 13 15 2" xfId="1333"/>
    <cellStyle name="args.style 4" xfId="1334"/>
    <cellStyle name="20% - 强调文字颜色 4 3" xfId="1335"/>
    <cellStyle name="20% - Accent4 2" xfId="1336"/>
    <cellStyle name="_ET_STYLE_NoName_00__Sheet3 11" xfId="1337"/>
    <cellStyle name="差_2007年结算已定项目对账单 7 2" xfId="1338"/>
    <cellStyle name="差_Book1 9 2" xfId="1339"/>
    <cellStyle name="_ET_STYLE_NoName_00__Book1_Book1 7" xfId="1340"/>
    <cellStyle name="好_2008云南省分县市中小学教职工统计表（教育厅提供） 17 2" xfId="1341"/>
    <cellStyle name="货币 2 11 2" xfId="1342"/>
    <cellStyle name="编号 10" xfId="1343"/>
    <cellStyle name="_ET_STYLE_NoName_00__Book1_乡镇级财政收支表" xfId="1344"/>
    <cellStyle name="_ET_STYLE_NoName_00__Book1_银行账户情况表_2010年12月" xfId="1345"/>
    <cellStyle name="args.style 5" xfId="1346"/>
    <cellStyle name="20% - 强调文字颜色 4 4" xfId="1347"/>
    <cellStyle name="20% - Accent4 3" xfId="1348"/>
    <cellStyle name="_ET_STYLE_NoName_00__Sheet3 12" xfId="1349"/>
    <cellStyle name="好_530629_2006年县级财政报表附表 11 2" xfId="1350"/>
    <cellStyle name="_ET_STYLE_NoName_00__Sheet3 2" xfId="1351"/>
    <cellStyle name="差_Book1_1 9 2" xfId="1352"/>
    <cellStyle name="_ET_STYLE_NoName_00__Sheet3 4" xfId="1353"/>
    <cellStyle name="好_银行账户情况表_2010年12月 15 2" xfId="1354"/>
    <cellStyle name="好_高中教师人数（教育厅1.6日提供） 15 2" xfId="1355"/>
    <cellStyle name="好_~5676413 15 2" xfId="1356"/>
    <cellStyle name="40% - Accent4 11" xfId="1357"/>
    <cellStyle name="常规 21 14 2" xfId="1358"/>
    <cellStyle name="常规 3 10" xfId="1359"/>
    <cellStyle name="_ET_STYLE_NoName_00__Sheet3 6" xfId="1360"/>
    <cellStyle name="常规 2 2 11 2" xfId="1361"/>
    <cellStyle name="强调文字颜色 1 13 2" xfId="1362"/>
    <cellStyle name="40% - Accent4 13" xfId="1363"/>
    <cellStyle name="差_03昭通 12 2" xfId="1364"/>
    <cellStyle name="好_Book1 5" xfId="1365"/>
    <cellStyle name="差_2009年一般性转移支付标准工资_地方配套按人均增幅控制8.30xl 16" xfId="1366"/>
    <cellStyle name="表标题 13 2" xfId="1367"/>
    <cellStyle name="Accent1 - 60% 17 2" xfId="1368"/>
    <cellStyle name="常规 3 11" xfId="1369"/>
    <cellStyle name="_ET_STYLE_NoName_00__Sheet3 7" xfId="1370"/>
    <cellStyle name="40% - Accent4 14" xfId="1371"/>
    <cellStyle name="常规 3 12" xfId="1372"/>
    <cellStyle name="_ET_STYLE_NoName_00__Sheet3 8" xfId="1373"/>
    <cellStyle name="40% - Accent4 15" xfId="1374"/>
    <cellStyle name="常规 3 13" xfId="1375"/>
    <cellStyle name="_ET_STYLE_NoName_00__Sheet3 9" xfId="1376"/>
    <cellStyle name="40% - Accent4 16" xfId="1377"/>
    <cellStyle name="强调 1 14 2" xfId="1378"/>
    <cellStyle name="_ET_STYLE_NoName_00__建行 10" xfId="1379"/>
    <cellStyle name="好_奖励补助测算5.24冯铸 8 2" xfId="1380"/>
    <cellStyle name="20% - Accent6 14" xfId="1381"/>
    <cellStyle name="差_县级公安机关公用经费标准奖励测算方案（定稿） 7" xfId="1382"/>
    <cellStyle name="60% - 强调文字颜色 6 6" xfId="1383"/>
    <cellStyle name="好_2006年水利统计指标统计表 8 2" xfId="1384"/>
    <cellStyle name="_ET_STYLE_NoName_00__云南水利电力有限公司 5" xfId="1385"/>
    <cellStyle name="_ET_STYLE_NoName_00__建行 11" xfId="1386"/>
    <cellStyle name="差_20 2007年河南结算单 7 2" xfId="1387"/>
    <cellStyle name="20% - Accent6 15" xfId="1388"/>
    <cellStyle name="差_县级公安机关公用经费标准奖励测算方案（定稿） 8" xfId="1389"/>
    <cellStyle name="差_1110洱源县 2" xfId="1390"/>
    <cellStyle name="Heading 1 12 2" xfId="1391"/>
    <cellStyle name="60% - 强调文字颜色 6 7" xfId="1392"/>
    <cellStyle name="好_2007年检察院案件数 13 2" xfId="1393"/>
    <cellStyle name="_ET_STYLE_NoName_00__云南水利电力有限公司 6" xfId="1394"/>
    <cellStyle name="60% - Accent1 12 2" xfId="1395"/>
    <cellStyle name="常规 5 3" xfId="1396"/>
    <cellStyle name="输出 2 10" xfId="1397"/>
    <cellStyle name="20% - Accent6 17" xfId="1398"/>
    <cellStyle name="_ET_STYLE_NoName_00__建行 13" xfId="1399"/>
    <cellStyle name="PSSpacer 5 2" xfId="1400"/>
    <cellStyle name="强调 2 12 2" xfId="1401"/>
    <cellStyle name="差_2006年在职人员情况 18 2" xfId="1402"/>
    <cellStyle name="差_1110洱源县 4" xfId="1403"/>
    <cellStyle name="60% - 强调文字颜色 6 9" xfId="1404"/>
    <cellStyle name="_ET_STYLE_NoName_00__云南水利电力有限公司 8" xfId="1405"/>
    <cellStyle name="60% - 强调文字颜色 2 2 3" xfId="1406"/>
    <cellStyle name="Check Cell" xfId="1407"/>
    <cellStyle name="差_奖励补助测算7.25 (version 1) (version 1) 2" xfId="1408"/>
    <cellStyle name="Accent2 - 60% 17 2" xfId="1409"/>
    <cellStyle name="_ET_STYLE_NoName_00__建行 2" xfId="1410"/>
    <cellStyle name="_ET_STYLE_NoName_00__建行 3" xfId="1411"/>
    <cellStyle name="_ET_STYLE_NoName_00__建行 4" xfId="1412"/>
    <cellStyle name="好_卫生部门 16" xfId="1413"/>
    <cellStyle name="差_2009年一般性转移支付标准工资_地方配套按人均增幅控制8.31（调整结案率后）xl 11" xfId="1414"/>
    <cellStyle name="好_2006年全省财力计算表（中央、决算）" xfId="1415"/>
    <cellStyle name="数量 2" xfId="1416"/>
    <cellStyle name="_ET_STYLE_NoName_00__云南水利电力有限公司 10" xfId="1417"/>
    <cellStyle name="20% - 强调文字颜色 4 13" xfId="1418"/>
    <cellStyle name="常规 10 17" xfId="1419"/>
    <cellStyle name="Input Cells 6" xfId="1420"/>
    <cellStyle name="Good 17" xfId="1421"/>
    <cellStyle name="好_530623_2006年县级财政报表附表 16" xfId="1422"/>
    <cellStyle name="好_05玉溪 16 2" xfId="1423"/>
    <cellStyle name="_ET_STYLE_NoName_00__建行 5" xfId="1424"/>
    <cellStyle name="数量 3" xfId="1425"/>
    <cellStyle name="_ET_STYLE_NoName_00__云南水利电力有限公司 11" xfId="1426"/>
    <cellStyle name="好_2009年一般性转移支付标准工资_奖励补助测算5.22测试 9 2" xfId="1427"/>
    <cellStyle name="好_卫生部门 17" xfId="1428"/>
    <cellStyle name="差_2009年一般性转移支付标准工资_地方配套按人均增幅控制8.31（调整结案率后）xl 12" xfId="1429"/>
    <cellStyle name="_ET_STYLE_NoName_00__建行 6" xfId="1430"/>
    <cellStyle name="20% - Accent4 10" xfId="1431"/>
    <cellStyle name="常规 10 19" xfId="1432"/>
    <cellStyle name="Input Cells 8" xfId="1433"/>
    <cellStyle name="好_卫生部门 18" xfId="1434"/>
    <cellStyle name="差_2009年一般性转移支付标准工资_地方配套按人均增幅控制8.31（调整结案率后）xl 13" xfId="1435"/>
    <cellStyle name="数量 4" xfId="1436"/>
    <cellStyle name="_ET_STYLE_NoName_00__云南水利电力有限公司 12" xfId="1437"/>
    <cellStyle name="_ET_STYLE_NoName_00__建行 7" xfId="1438"/>
    <cellStyle name="Note 10 2" xfId="1439"/>
    <cellStyle name="20% - Accent4 12" xfId="1440"/>
    <cellStyle name="_ET_STYLE_NoName_00__建行 9" xfId="1441"/>
    <cellStyle name="货币 2 2 10" xfId="1442"/>
    <cellStyle name="Heading 4 16 2" xfId="1443"/>
    <cellStyle name="20% - Accent3_乡镇级财政收支表" xfId="1444"/>
    <cellStyle name="差_奖励补助测算7.25 (version 1) (version 1) 9" xfId="1445"/>
    <cellStyle name="Explanatory Text 12 2" xfId="1446"/>
    <cellStyle name="0,0_x000d_&#10;NA_x000d_&#10; 6" xfId="1447"/>
    <cellStyle name="好_县级公安机关公用经费标准奖励测算方案（定稿） 13" xfId="1448"/>
    <cellStyle name="40% - Accent3 2" xfId="1449"/>
    <cellStyle name="㼿㼿㼿㼿㼿㼿㼿㼿㼿㼿㼿? 18" xfId="1450"/>
    <cellStyle name="好_云南省2008年中小学教职工情况（教育厅提供20090101加工整理） 13" xfId="1451"/>
    <cellStyle name="好_第五部分(才淼、饶永宏） 10 2" xfId="1452"/>
    <cellStyle name="20% - 强调文字颜色 1 7" xfId="1453"/>
    <cellStyle name="20% - Accent1 6" xfId="1454"/>
    <cellStyle name="好_2009年一般性转移支付标准工资 18 2" xfId="1455"/>
    <cellStyle name="好_检验表（调整后） 3" xfId="1456"/>
    <cellStyle name="差_义务教育阶段教职工人数（教育厅提供最终）_乡镇级财政收支表" xfId="1457"/>
    <cellStyle name="后继超级链接 7 2" xfId="1458"/>
    <cellStyle name="Accent1 - 20% 6" xfId="1459"/>
    <cellStyle name="差_2009年一般性转移支付标准工资_奖励补助测算5.24冯铸_乡镇级财政收支表" xfId="1460"/>
    <cellStyle name="好 4" xfId="1461"/>
    <cellStyle name="差_2、土地面积、人口、粮食产量基本情况 9 2" xfId="1462"/>
    <cellStyle name="40% - Accent6 10 2" xfId="1463"/>
    <cellStyle name="_ET_STYLE_NoName_00__劳务工_3" xfId="1464"/>
    <cellStyle name="Accent1 - 60% 8 2" xfId="1465"/>
    <cellStyle name="Accent2 - 60% 12 2" xfId="1466"/>
    <cellStyle name="40% - 强调文字颜色 2 4" xfId="1467"/>
    <cellStyle name="60% - Accent1 17 2" xfId="1468"/>
    <cellStyle name="差_00省级(打印) 11 2" xfId="1469"/>
    <cellStyle name="差_2009年一般性转移支付标准工资_奖励补助测算5.24冯铸 8" xfId="1470"/>
    <cellStyle name="_ET_STYLE_NoName_00__市局部门201103人员带身份证号码表 10" xfId="1471"/>
    <cellStyle name="Header2 2" xfId="1472"/>
    <cellStyle name="Heading 2 15 2" xfId="1473"/>
    <cellStyle name="好_2007年人员分部门统计表 12 2" xfId="1474"/>
    <cellStyle name="40% - 强调文字颜色 2 5" xfId="1475"/>
    <cellStyle name="差_2、土地面积、人口、粮食产量基本情况_乡镇级财政收支表" xfId="1476"/>
    <cellStyle name="Header2 3" xfId="1477"/>
    <cellStyle name="差_2009年一般性转移支付标准工资_奖励补助测算5.24冯铸 9" xfId="1478"/>
    <cellStyle name="_ET_STYLE_NoName_00__市局部门201103人员带身份证号码表 11" xfId="1479"/>
    <cellStyle name="40% - 强调文字颜色 2 6" xfId="1480"/>
    <cellStyle name="常规 7 15 2" xfId="1481"/>
    <cellStyle name="Header2 4" xfId="1482"/>
    <cellStyle name="_ET_STYLE_NoName_00__市局部门201103人员带身份证号码表 12" xfId="1483"/>
    <cellStyle name="40% - 强调文字颜色 2 7" xfId="1484"/>
    <cellStyle name="60% - Accent2 15 2" xfId="1485"/>
    <cellStyle name="Header2 5" xfId="1486"/>
    <cellStyle name="_ET_STYLE_NoName_00__市局部门201103人员带身份证号码表 13" xfId="1487"/>
    <cellStyle name="20% - 强调文字颜色 3 4" xfId="1488"/>
    <cellStyle name="20% - Accent3 3" xfId="1489"/>
    <cellStyle name="40% - Accent5 14 2" xfId="1490"/>
    <cellStyle name="60% - 强调文字颜色 1 2" xfId="1491"/>
    <cellStyle name="好_云南农村义务教育统计表 6" xfId="1492"/>
    <cellStyle name="_ET_STYLE_NoName_00__市局部门201103人员带身份证号码表 4" xfId="1493"/>
    <cellStyle name="20% - Accent5 10" xfId="1494"/>
    <cellStyle name="常规 11 19" xfId="1495"/>
    <cellStyle name="Bad 14" xfId="1496"/>
    <cellStyle name="Fixed 9" xfId="1497"/>
    <cellStyle name="Accent3 - 40% 17 2" xfId="1498"/>
    <cellStyle name="差_2009年一般性转移支付标准工资_不用软件计算9.1不考虑经费管理评价xl 6" xfId="1499"/>
    <cellStyle name="20% - 强调文字颜色 3 5" xfId="1500"/>
    <cellStyle name="20% - Accent3 4" xfId="1501"/>
    <cellStyle name="20% - 强调文字颜色 1 2 10" xfId="1502"/>
    <cellStyle name="60% - 强调文字颜色 1 3" xfId="1503"/>
    <cellStyle name="好_云南农村义务教育统计表 7" xfId="1504"/>
    <cellStyle name="_ET_STYLE_NoName_00__市局部门201103人员带身份证号码表 5" xfId="1505"/>
    <cellStyle name="20% - Accent5 11" xfId="1506"/>
    <cellStyle name="差_奖励补助测算5.24冯铸 10" xfId="1507"/>
    <cellStyle name="Bad 15" xfId="1508"/>
    <cellStyle name="Accent2 - 40%_乡镇级财政收支表" xfId="1509"/>
    <cellStyle name="20% - 强调文字颜色 3 6" xfId="1510"/>
    <cellStyle name="20% - Accent3 5" xfId="1511"/>
    <cellStyle name="好_2、土地面积、人口、粮食产量基本情况 7 2" xfId="1512"/>
    <cellStyle name="Note 15 2" xfId="1513"/>
    <cellStyle name="20% - Accent5 12" xfId="1514"/>
    <cellStyle name="差_奖励补助测算5.24冯铸 11" xfId="1515"/>
    <cellStyle name="Bad 16" xfId="1516"/>
    <cellStyle name="60% - 强调文字颜色 1 4" xfId="1517"/>
    <cellStyle name="好_云南农村义务教育统计表 8" xfId="1518"/>
    <cellStyle name="_ET_STYLE_NoName_00__市局部门201103人员带身份证号码表 6" xfId="1519"/>
    <cellStyle name="差_Book1_1 16 2" xfId="1520"/>
    <cellStyle name="40% - Accent5 2" xfId="1521"/>
    <cellStyle name="好_第五部分(才淼、饶永宏） 12 2" xfId="1522"/>
    <cellStyle name="20% - 强调文字颜色 3 7" xfId="1523"/>
    <cellStyle name="20% - Accent3 6" xfId="1524"/>
    <cellStyle name="40% - Accent6 12 2" xfId="1525"/>
    <cellStyle name="20% - Accent5 13" xfId="1526"/>
    <cellStyle name="差_奖励补助测算5.24冯铸 12" xfId="1527"/>
    <cellStyle name="Bad 17" xfId="1528"/>
    <cellStyle name="60% - 强调文字颜色 1 5" xfId="1529"/>
    <cellStyle name="好_2009年一般性转移支付标准工资_奖励补助测算5.22测试 11 2" xfId="1530"/>
    <cellStyle name="注释 2 18 2" xfId="1531"/>
    <cellStyle name="好_不用软件计算9.1不考虑经费管理评价xl 2" xfId="1532"/>
    <cellStyle name="差_1110洱源县 14 2" xfId="1533"/>
    <cellStyle name="差_1003牟定县 17 2" xfId="1534"/>
    <cellStyle name="好_2008云南省分县市中小学教职工统计表（教育厅提供） 7 2" xfId="1535"/>
    <cellStyle name="好_云南农村义务教育统计表 9" xfId="1536"/>
    <cellStyle name="_ET_STYLE_NoName_00__市局部门201103人员带身份证号码表 7" xfId="1537"/>
    <cellStyle name="Output 18 2" xfId="1538"/>
    <cellStyle name="40% - Accent5 3" xfId="1539"/>
    <cellStyle name="60% - Accent4 8 2" xfId="1540"/>
    <cellStyle name="差_奖励补助测算7.25 11 2" xfId="1541"/>
    <cellStyle name="差_2009年一般性转移支付标准工资_不用软件计算9.1不考虑经费管理评价xl 9" xfId="1542"/>
    <cellStyle name="20% - 强调文字颜色 3 8" xfId="1543"/>
    <cellStyle name="20% - Accent3 7" xfId="1544"/>
    <cellStyle name="20% - Accent5 14" xfId="1545"/>
    <cellStyle name="差_奖励补助测算5.24冯铸 13" xfId="1546"/>
    <cellStyle name="Bad 18" xfId="1547"/>
    <cellStyle name="60% - 强调文字颜色 4 2 10" xfId="1548"/>
    <cellStyle name="PSInt 8 2" xfId="1549"/>
    <cellStyle name="60% - 强调文字颜色 1 6" xfId="1550"/>
    <cellStyle name="常规 2 4 8 2" xfId="1551"/>
    <cellStyle name="好_不用软件计算9.1不考虑经费管理评价xl 3" xfId="1552"/>
    <cellStyle name="Neutral 10" xfId="1553"/>
    <cellStyle name="_ET_STYLE_NoName_00__市局部门201103人员带身份证号码表 8" xfId="1554"/>
    <cellStyle name="20% - 强调文字颜色 2 8 2" xfId="1555"/>
    <cellStyle name="20% - Accent2 7 2" xfId="1556"/>
    <cellStyle name="40% - Accent5 4" xfId="1557"/>
    <cellStyle name="Check Cell 10 2" xfId="1558"/>
    <cellStyle name="20% - 强调文字颜色 3 9" xfId="1559"/>
    <cellStyle name="20% - Accent3 8" xfId="1560"/>
    <cellStyle name="60% - 强调文字颜色 3 10" xfId="1561"/>
    <cellStyle name="差_20 2007年河南结算单 2 2" xfId="1562"/>
    <cellStyle name="20% - Accent5 15" xfId="1563"/>
    <cellStyle name="差_奖励补助测算5.24冯铸 14" xfId="1564"/>
    <cellStyle name="60% - 强调文字颜色 1 7" xfId="1565"/>
    <cellStyle name="好_不用软件计算9.1不考虑经费管理评价xl 4" xfId="1566"/>
    <cellStyle name="Neutral 11" xfId="1567"/>
    <cellStyle name="好_1003牟定县 10" xfId="1568"/>
    <cellStyle name="_ET_STYLE_NoName_00__市局部门201103人员带身份证号码表 9" xfId="1569"/>
    <cellStyle name="差_县公司 7 2" xfId="1570"/>
    <cellStyle name="20% - 强调文字颜色 4 2 6" xfId="1571"/>
    <cellStyle name="好_云南水利电力有限公司 12" xfId="1572"/>
    <cellStyle name="好_2009年一般性转移支付标准工资_奖励补助测算5.23新 14" xfId="1573"/>
    <cellStyle name="百分比 3 11" xfId="1574"/>
    <cellStyle name="强调文字颜色 1 10 2" xfId="1575"/>
    <cellStyle name="_ET_STYLE_NoName_00__县公司 13" xfId="1576"/>
    <cellStyle name="_ET_STYLE_NoName_00__银行账户情况表_2010年12月" xfId="1577"/>
    <cellStyle name="差_2006年在职人员情况 14 2" xfId="1578"/>
    <cellStyle name="60% - 强调文字颜色 2 9" xfId="1579"/>
    <cellStyle name="输入 2 2" xfId="1580"/>
    <cellStyle name="20% - Accent2_乡镇级财政收支表" xfId="1581"/>
    <cellStyle name="常规 2 8 2" xfId="1582"/>
    <cellStyle name="好_00省级(定稿) 6" xfId="1583"/>
    <cellStyle name="Accent5 2" xfId="1584"/>
    <cellStyle name="_ET_STYLE_NoName_00__银行账户情况表_2010年12月 10" xfId="1585"/>
    <cellStyle name="差_5334_2006年迪庆县级财政报表附表 11" xfId="1586"/>
    <cellStyle name="好_2009年一般性转移支付标准工资_~5676413 2" xfId="1587"/>
    <cellStyle name="20% - 强调文字颜色 1 2 9" xfId="1588"/>
    <cellStyle name="Accent5 3" xfId="1589"/>
    <cellStyle name="_ET_STYLE_NoName_00__银行账户情况表_2010年12月 11" xfId="1590"/>
    <cellStyle name="差_5334_2006年迪庆县级财政报表附表 12" xfId="1591"/>
    <cellStyle name="好_河南省----2009-05-21（补充数据） 7 2" xfId="1592"/>
    <cellStyle name="Accent4 - 60% 15 2" xfId="1593"/>
    <cellStyle name="20% - Accent3 10" xfId="1594"/>
    <cellStyle name="20% - Accent3 11" xfId="1595"/>
    <cellStyle name="Accent5 4" xfId="1596"/>
    <cellStyle name="_ET_STYLE_NoName_00__银行账户情况表_2010年12月 12" xfId="1597"/>
    <cellStyle name="差_5334_2006年迪庆县级财政报表附表 13" xfId="1598"/>
    <cellStyle name="20% - Accent3 12" xfId="1599"/>
    <cellStyle name="汇总 2" xfId="1600"/>
    <cellStyle name="差_Book2 2" xfId="1601"/>
    <cellStyle name="Accent5 5" xfId="1602"/>
    <cellStyle name="_ET_STYLE_NoName_00__银行账户情况表_2010年12月 13" xfId="1603"/>
    <cellStyle name="差_5334_2006年迪庆县级财政报表附表 14" xfId="1604"/>
    <cellStyle name="好_奖励补助测算5.22测试 17" xfId="1605"/>
    <cellStyle name="Currency1 6" xfId="1606"/>
    <cellStyle name="差_2009年一般性转移支付标准工资_~4190974 13" xfId="1607"/>
    <cellStyle name="40% - 强调文字颜色 4 3" xfId="1608"/>
    <cellStyle name="差_2009年一般性转移支付标准工资 12" xfId="1609"/>
    <cellStyle name="t_HVAC Equipment (3) 5" xfId="1610"/>
    <cellStyle name="_ET_STYLE_NoName_00__银行账户情况表_2010年12月 2" xfId="1611"/>
    <cellStyle name="t_HVAC Equipment (3) 6" xfId="1612"/>
    <cellStyle name="Accent2 - 60% 14 2" xfId="1613"/>
    <cellStyle name="_ET_STYLE_NoName_00__银行账户情况表_2010年12月 3" xfId="1614"/>
    <cellStyle name="好_奖励补助测算5.22测试 18" xfId="1615"/>
    <cellStyle name="Currency1 7" xfId="1616"/>
    <cellStyle name="差_2009年一般性转移支付标准工资_~4190974 14" xfId="1617"/>
    <cellStyle name="40% - 强调文字颜色 4 4" xfId="1618"/>
    <cellStyle name="差_2009年一般性转移支付标准工资 13" xfId="1619"/>
    <cellStyle name="t_HVAC Equipment (3) 7" xfId="1620"/>
    <cellStyle name="Accent4 - 60% 2" xfId="1621"/>
    <cellStyle name="_ET_STYLE_NoName_00__银行账户情况表_2010年12月 4" xfId="1622"/>
    <cellStyle name="Heading 2 17 2" xfId="1623"/>
    <cellStyle name="Currency1 8" xfId="1624"/>
    <cellStyle name="差_2009年一般性转移支付标准工资_~4190974 15" xfId="1625"/>
    <cellStyle name="好_2007年人员分部门统计表 14 2" xfId="1626"/>
    <cellStyle name="40% - 强调文字颜色 4 5" xfId="1627"/>
    <cellStyle name="差_2009年一般性转移支付标准工资 14" xfId="1628"/>
    <cellStyle name="Accent4 - 60% 3" xfId="1629"/>
    <cellStyle name="PSSpacer" xfId="1630"/>
    <cellStyle name="_ET_STYLE_NoName_00__银行账户情况表_2010年12月 5" xfId="1631"/>
    <cellStyle name="40% - 强调文字颜色 4 6" xfId="1632"/>
    <cellStyle name="差_2009年一般性转移支付标准工资 15" xfId="1633"/>
    <cellStyle name="常规 7 17 2" xfId="1634"/>
    <cellStyle name="Currency1 9" xfId="1635"/>
    <cellStyle name="差_2009年一般性转移支付标准工资_~4190974 16" xfId="1636"/>
    <cellStyle name="_ET_STYLE_NoName_00__银行账户情况表_2010年12月 6" xfId="1637"/>
    <cellStyle name="好_05玉溪 13 2" xfId="1638"/>
    <cellStyle name="Accent4 - 60% 4" xfId="1639"/>
    <cellStyle name="差_2009年一般性转移支付标准工资_~4190974 17" xfId="1640"/>
    <cellStyle name="40% - 强调文字颜色 4 7" xfId="1641"/>
    <cellStyle name="差_2009年一般性转移支付标准工资 16" xfId="1642"/>
    <cellStyle name="Heading 3 15 2" xfId="1643"/>
    <cellStyle name="40% - 强调文字颜色 1 9 2" xfId="1644"/>
    <cellStyle name="好_建行 7 2" xfId="1645"/>
    <cellStyle name="_ET_STYLE_NoName_00__银行账户情况表_2010年12月 7" xfId="1646"/>
    <cellStyle name="Accent4 - 60% 5" xfId="1647"/>
    <cellStyle name="好_0502通海县" xfId="1648"/>
    <cellStyle name="差_M01-2(州市补助收入) 16" xfId="1649"/>
    <cellStyle name="Mon閠aire [0]_!!!GO" xfId="1650"/>
    <cellStyle name="差_2009年一般性转移支付标准工资_~4190974 18" xfId="1651"/>
    <cellStyle name="40% - 强调文字颜色 4 8" xfId="1652"/>
    <cellStyle name="差_2009年一般性转移支付标准工资 17" xfId="1653"/>
    <cellStyle name="_ET_STYLE_NoName_00__云南水利电力有限公司" xfId="1654"/>
    <cellStyle name="args.style 10" xfId="1655"/>
    <cellStyle name="差_下半年禁毒办案经费分配2544.3万元 5" xfId="1656"/>
    <cellStyle name="好_2009年一般性转移支付标准工资_奖励补助测算7.23 9 2" xfId="1657"/>
    <cellStyle name="_Sheet1" xfId="1658"/>
    <cellStyle name="好_2009年一般性转移支付标准工资_奖励补助测算7.23 4" xfId="1659"/>
    <cellStyle name="_Sheet1 10" xfId="1660"/>
    <cellStyle name="差_卫生部门 15 2" xfId="1661"/>
    <cellStyle name="好_2009年一般性转移支付标准工资_奖励补助测算7.23 5" xfId="1662"/>
    <cellStyle name="_Sheet1 11" xfId="1663"/>
    <cellStyle name="Accent5 - 60%" xfId="1664"/>
    <cellStyle name="好_2009年一般性转移支付标准工资_奖励补助测算7.23 6" xfId="1665"/>
    <cellStyle name="_Sheet1 12" xfId="1666"/>
    <cellStyle name="常规 11 13 2" xfId="1667"/>
    <cellStyle name="40% - 强调文字颜色 6 10 2" xfId="1668"/>
    <cellStyle name="差_义务教育阶段教职工人数（教育厅提供最终） 18 2" xfId="1669"/>
    <cellStyle name="好_00省级(定稿) 9 2" xfId="1670"/>
    <cellStyle name="好_2009年一般性转移支付标准工资_奖励补助测算7.23 7" xfId="1671"/>
    <cellStyle name="_Sheet1 13" xfId="1672"/>
    <cellStyle name="PSSpacer 9 2" xfId="1673"/>
    <cellStyle name="_Sheet1 7" xfId="1674"/>
    <cellStyle name="Accent2 - 60% 11 2" xfId="1675"/>
    <cellStyle name="Heading 3 10" xfId="1676"/>
    <cellStyle name="40% - 强调文字颜色 1 4" xfId="1677"/>
    <cellStyle name="60% - Accent1 16 2" xfId="1678"/>
    <cellStyle name="常规 9 3" xfId="1679"/>
    <cellStyle name="Comma [0] 12" xfId="1680"/>
    <cellStyle name="_Sheet1 8" xfId="1681"/>
    <cellStyle name="Heading 2 14 2" xfId="1682"/>
    <cellStyle name="Comma [0] 13" xfId="1683"/>
    <cellStyle name="好_2007年人员分部门统计表 11 2" xfId="1684"/>
    <cellStyle name="Heading 3 11" xfId="1685"/>
    <cellStyle name="40% - 强调文字颜色 1 5" xfId="1686"/>
    <cellStyle name="常规 9 4" xfId="1687"/>
    <cellStyle name="_Sheet1 9" xfId="1688"/>
    <cellStyle name="Heading 3 12" xfId="1689"/>
    <cellStyle name="40% - 强调文字颜色 1 6" xfId="1690"/>
    <cellStyle name="常规 7 14 2" xfId="1691"/>
    <cellStyle name="常规 9 5" xfId="1692"/>
    <cellStyle name="Comma [0] 14" xfId="1693"/>
    <cellStyle name="Border" xfId="1694"/>
    <cellStyle name="Accent3 - 40% 16 2" xfId="1695"/>
    <cellStyle name="20% - 强调文字颜色 2 5" xfId="1696"/>
    <cellStyle name="20% - Accent2 4" xfId="1697"/>
    <cellStyle name="差_M03 16" xfId="1698"/>
    <cellStyle name="40% - 强调文字颜色 2 2 10" xfId="1699"/>
    <cellStyle name="好_2009年一般性转移支付标准工资_不用软件计算9.1不考虑经费管理评价xl 11" xfId="1700"/>
    <cellStyle name="好_20 2007年河南结算单" xfId="1701"/>
    <cellStyle name="_本部汇总 7" xfId="1702"/>
    <cellStyle name="20% - 强调文字颜色 2 6" xfId="1703"/>
    <cellStyle name="20% - Accent2 5" xfId="1704"/>
    <cellStyle name="差_M03 17" xfId="1705"/>
    <cellStyle name="Note 14 2" xfId="1706"/>
    <cellStyle name="_本部汇总 8" xfId="1707"/>
    <cellStyle name="40% - Accent4 2" xfId="1708"/>
    <cellStyle name="好_第五部分(才淼、饶永宏） 11 2" xfId="1709"/>
    <cellStyle name="20% - 强调文字颜色 2 7" xfId="1710"/>
    <cellStyle name="20% - Accent2 6" xfId="1711"/>
    <cellStyle name="差_M03 18" xfId="1712"/>
    <cellStyle name="40% - Accent6 11 2" xfId="1713"/>
    <cellStyle name="_本部汇总 9" xfId="1714"/>
    <cellStyle name="40% - Accent6 16" xfId="1715"/>
    <cellStyle name="_南方电网" xfId="1716"/>
    <cellStyle name="_南方电网 10" xfId="1717"/>
    <cellStyle name="20% - Accent3 18" xfId="1718"/>
    <cellStyle name="_南方电网 11" xfId="1719"/>
    <cellStyle name="差_奖励补助测算7.25 (version 1) (version 1) 14 2" xfId="1720"/>
    <cellStyle name="20% - Accent6 18 2" xfId="1721"/>
    <cellStyle name="_南方电网 12" xfId="1722"/>
    <cellStyle name="Accent3 - 20% 11 2" xfId="1723"/>
    <cellStyle name="_南方电网 13" xfId="1724"/>
    <cellStyle name="差_2009年一般性转移支付标准工资_奖励补助测算7.23 2" xfId="1725"/>
    <cellStyle name="40% - Accent6 16 2" xfId="1726"/>
    <cellStyle name="差_2009年一般性转移支付标准工资_奖励补助测算7.23 17" xfId="1727"/>
    <cellStyle name="_南方电网 2" xfId="1728"/>
    <cellStyle name="PSDec 10" xfId="1729"/>
    <cellStyle name="差_2009年一般性转移支付标准工资_奖励补助测算7.23 18" xfId="1730"/>
    <cellStyle name="_南方电网 3" xfId="1731"/>
    <cellStyle name="好_云南省2008年中小学教职工情况（教育厅提供20090101加工整理） 16 2" xfId="1732"/>
    <cellStyle name="好_奖励补助测算5.24冯铸 7" xfId="1733"/>
    <cellStyle name="20% - Accent1 9 2" xfId="1734"/>
    <cellStyle name="标题 3 8" xfId="1735"/>
    <cellStyle name="Accent1 - 20% 9 2" xfId="1736"/>
    <cellStyle name="_省公司直属单位从业人员薪酬调查表－中邮物流" xfId="1737"/>
    <cellStyle name="0,0_x000d_&#10;NA_x000d_&#10;" xfId="1738"/>
    <cellStyle name="20% - 强调文字颜色 1 12 2" xfId="1739"/>
    <cellStyle name="40% - 强调文字颜色 2 13 2" xfId="1740"/>
    <cellStyle name="常规 13 12" xfId="1741"/>
    <cellStyle name="强调文字颜色 2 2 2" xfId="1742"/>
    <cellStyle name="20% - Accent1" xfId="1743"/>
    <cellStyle name="Accent1 - 20%" xfId="1744"/>
    <cellStyle name="好_2006年基础数据 7" xfId="1745"/>
    <cellStyle name="差_银行账户情况表_2010年12月 11 2" xfId="1746"/>
    <cellStyle name="好_奖励补助测算7.23 15" xfId="1747"/>
    <cellStyle name="40% - Accent5 8 2" xfId="1748"/>
    <cellStyle name="强调文字颜色 2 5" xfId="1749"/>
    <cellStyle name="0,0_x000d_&#10;NA_x000d_&#10; 10" xfId="1750"/>
    <cellStyle name="20% - Accent1 10" xfId="1751"/>
    <cellStyle name="20% - Accent3 14 2" xfId="1752"/>
    <cellStyle name="好_2009年一般性转移支付标准工资_~5676413 7 2" xfId="1753"/>
    <cellStyle name="Accent1 - 20% 10" xfId="1754"/>
    <cellStyle name="强调文字颜色 2 6" xfId="1755"/>
    <cellStyle name="0,0_x000d_&#10;NA_x000d_&#10; 11" xfId="1756"/>
    <cellStyle name="20% - Accent1 11" xfId="1757"/>
    <cellStyle name="常规 13 7 2" xfId="1758"/>
    <cellStyle name="Accent1 - 20% 11" xfId="1759"/>
    <cellStyle name="强调文字颜色 2 7" xfId="1760"/>
    <cellStyle name="0,0_x000d_&#10;NA_x000d_&#10; 12" xfId="1761"/>
    <cellStyle name="差_00省级(定稿) 14 2" xfId="1762"/>
    <cellStyle name="20% - Accent1 12" xfId="1763"/>
    <cellStyle name="Linked Cell 18 2" xfId="1764"/>
    <cellStyle name="Accent1 - 20% 12" xfId="1765"/>
    <cellStyle name="强调文字颜色 2 8" xfId="1766"/>
    <cellStyle name="0,0_x000d_&#10;NA_x000d_&#10; 13" xfId="1767"/>
    <cellStyle name="20% - Accent4 12 2" xfId="1768"/>
    <cellStyle name="20% - Accent1 13" xfId="1769"/>
    <cellStyle name="好_Book1_Book1 11 2" xfId="1770"/>
    <cellStyle name="常规 11 11 18 2" xfId="1771"/>
    <cellStyle name="Accent1 - 20% 13" xfId="1772"/>
    <cellStyle name="常规 13 12 2" xfId="1773"/>
    <cellStyle name="㼿㼿㼿㼿㼿㼿㼿㼿㼿㼿㼿? 14" xfId="1774"/>
    <cellStyle name="20% - 强调文字颜色 1 3" xfId="1775"/>
    <cellStyle name="20% - Accent1 2" xfId="1776"/>
    <cellStyle name="Accent1 - 20% 2" xfId="1777"/>
    <cellStyle name="好_2006年基础数据 7 2" xfId="1778"/>
    <cellStyle name="0,0_x000d_&#10;NA_x000d_&#10; 2" xfId="1779"/>
    <cellStyle name="常规 2 2 2 16" xfId="1780"/>
    <cellStyle name="㼿㼿㼿㼿㼿㼿㼿㼿㼿㼿㼿? 15" xfId="1781"/>
    <cellStyle name="好_云南省2008年中小学教职工情况（教育厅提供20090101加工整理） 10" xfId="1782"/>
    <cellStyle name="20% - 强调文字颜色 1 4" xfId="1783"/>
    <cellStyle name="20% - Accent1 3" xfId="1784"/>
    <cellStyle name="Accent1 - 20% 3" xfId="1785"/>
    <cellStyle name="0,0_x000d_&#10;NA_x000d_&#10; 3" xfId="1786"/>
    <cellStyle name="常规 10 11 9 2" xfId="1787"/>
    <cellStyle name="常规 2 2 2 17" xfId="1788"/>
    <cellStyle name="Accent3 - 40% 15 2" xfId="1789"/>
    <cellStyle name="㼿㼿㼿㼿㼿㼿㼿㼿㼿㼿㼿? 16" xfId="1790"/>
    <cellStyle name="好_云南省2008年中小学教职工情况（教育厅提供20090101加工整理） 11" xfId="1791"/>
    <cellStyle name="20% - 强调文字颜色 1 5" xfId="1792"/>
    <cellStyle name="20% - Accent1 4" xfId="1793"/>
    <cellStyle name="Accent1 - 20% 4" xfId="1794"/>
    <cellStyle name="0,0_x000d_&#10;NA_x000d_&#10; 4" xfId="1795"/>
    <cellStyle name="常规 2 2 2 18" xfId="1796"/>
    <cellStyle name="㼿㼿㼿㼿㼿㼿㼿㼿㼿㼿㼿? 17" xfId="1797"/>
    <cellStyle name="好_云南省2008年中小学教职工情况（教育厅提供20090101加工整理） 12" xfId="1798"/>
    <cellStyle name="好_财政供养人员 9 2" xfId="1799"/>
    <cellStyle name="20% - 强调文字颜色 1 6" xfId="1800"/>
    <cellStyle name="20% - Accent1 5" xfId="1801"/>
    <cellStyle name="Accent1 - 20% 5" xfId="1802"/>
    <cellStyle name="0,0_x000d_&#10;NA_x000d_&#10; 5" xfId="1803"/>
    <cellStyle name="0,0_x000d_&#10;NA_x000d_&#10; 7" xfId="1804"/>
    <cellStyle name="Output 16 2" xfId="1805"/>
    <cellStyle name="好_县级公安机关公用经费标准奖励测算方案（定稿） 14" xfId="1806"/>
    <cellStyle name="40% - Accent3 3" xfId="1807"/>
    <cellStyle name="好_云南省2008年中小学教职工情况（教育厅提供20090101加工整理） 14" xfId="1808"/>
    <cellStyle name="20% - 强调文字颜色 1 8" xfId="1809"/>
    <cellStyle name="20% - Accent1 7" xfId="1810"/>
    <cellStyle name="好_2008云南省分县市中小学教职工统计表（教育厅提供）" xfId="1811"/>
    <cellStyle name="Accent1 - 20% 7" xfId="1812"/>
    <cellStyle name="0,0_x000d_&#10;NA_x000d_&#10; 8" xfId="1813"/>
    <cellStyle name="差_530629_2006年县级财政报表附表 2" xfId="1814"/>
    <cellStyle name="差_M03 17 2" xfId="1815"/>
    <cellStyle name="好_县级公安机关公用经费标准奖励测算方案（定稿） 15" xfId="1816"/>
    <cellStyle name="40% - Accent3 4" xfId="1817"/>
    <cellStyle name="好_云南省2008年中小学教职工情况（教育厅提供20090101加工整理） 15" xfId="1818"/>
    <cellStyle name="20% - 强调文字颜色 1 9" xfId="1819"/>
    <cellStyle name="20% - Accent1 8" xfId="1820"/>
    <cellStyle name="Accent1 - 20% 8" xfId="1821"/>
    <cellStyle name="0,0_x000d_&#10;NA_x000d_&#10; 9" xfId="1822"/>
    <cellStyle name="差_530629_2006年县级财政报表附表 3" xfId="1823"/>
    <cellStyle name="好_县级公安机关公用经费标准奖励测算方案（定稿） 16" xfId="1824"/>
    <cellStyle name="40% - Accent3 5" xfId="1825"/>
    <cellStyle name="好_云南省2008年中小学教职工情况（教育厅提供20090101加工整理） 16" xfId="1826"/>
    <cellStyle name="20% - Accent1 9" xfId="1827"/>
    <cellStyle name="Accent1 - 20% 9" xfId="1828"/>
    <cellStyle name="常规 28 11" xfId="1829"/>
    <cellStyle name="常规 33 11" xfId="1830"/>
    <cellStyle name="20% - Accent1 16 2" xfId="1831"/>
    <cellStyle name="Accent1 - 20% 16 2" xfId="1832"/>
    <cellStyle name="20% - 强调文字颜色 2 2 3" xfId="1833"/>
    <cellStyle name="40% - 强调文字颜色 3 2 8" xfId="1834"/>
    <cellStyle name="20% - Accent1 12 2" xfId="1835"/>
    <cellStyle name="好_2、土地面积、人口、粮食产量基本情况 7" xfId="1836"/>
    <cellStyle name="Accent1 - 20% 12 2" xfId="1837"/>
    <cellStyle name="20% - Accent1 13 2" xfId="1838"/>
    <cellStyle name="Accent1 - 20% 13 2" xfId="1839"/>
    <cellStyle name="60% - 强调文字颜色 2 11" xfId="1840"/>
    <cellStyle name="好_0605石屏县 18" xfId="1841"/>
    <cellStyle name="40% - 强调文字颜色 1 10" xfId="1842"/>
    <cellStyle name="Accent1 - 20% 14" xfId="1843"/>
    <cellStyle name="㼿㼿㼿㼿㼿㼿 8 2" xfId="1844"/>
    <cellStyle name="差_00省级(定稿) 7 2" xfId="1845"/>
    <cellStyle name="20% - Accent1 14" xfId="1846"/>
    <cellStyle name="好_2007年政法部门业务指标 8 2" xfId="1847"/>
    <cellStyle name="差_基础数据分析 12 2" xfId="1848"/>
    <cellStyle name="20% - Accent1 15" xfId="1849"/>
    <cellStyle name="好_2006年水利统计指标统计表 17 2" xfId="1850"/>
    <cellStyle name="Accent1 - 20% 15" xfId="1851"/>
    <cellStyle name="Output 11" xfId="1852"/>
    <cellStyle name="40% - Accent2 5" xfId="1853"/>
    <cellStyle name="好_2009年一般性转移支付标准工资 9" xfId="1854"/>
    <cellStyle name="20% - Accent1 15 2" xfId="1855"/>
    <cellStyle name="60% - Accent4 14" xfId="1856"/>
    <cellStyle name="Accent1 - 20% 15 2" xfId="1857"/>
    <cellStyle name="20% - Accent1 16" xfId="1858"/>
    <cellStyle name="Heading 3 9 2" xfId="1859"/>
    <cellStyle name="Accent1 - 20% 16" xfId="1860"/>
    <cellStyle name="Note_乡镇级财政收支表" xfId="1861"/>
    <cellStyle name="20% - Accent5 10 2" xfId="1862"/>
    <cellStyle name="常规 11 19 2" xfId="1863"/>
    <cellStyle name="Bad 14 2" xfId="1864"/>
    <cellStyle name="40% - Accent4 5" xfId="1865"/>
    <cellStyle name="20% - Accent1 17 2" xfId="1866"/>
    <cellStyle name="Accent1 - 20% 17 2" xfId="1867"/>
    <cellStyle name="差_2007结算与财力(6.2) 3" xfId="1868"/>
    <cellStyle name="20% - Accent2 9" xfId="1869"/>
    <cellStyle name="20% - Accent1 18 2" xfId="1870"/>
    <cellStyle name="Accent1 - 20% 18 2" xfId="1871"/>
    <cellStyle name="60% - 强调文字颜色 3 11" xfId="1872"/>
    <cellStyle name="40% - 强调文字颜色 2 10" xfId="1873"/>
    <cellStyle name="20% - Accent3 9" xfId="1874"/>
    <cellStyle name="40% - Accent5 5" xfId="1875"/>
    <cellStyle name="Calculation 18" xfId="1876"/>
    <cellStyle name="Accent1 - 60% 5" xfId="1877"/>
    <cellStyle name="Accent1 - 20% 7 2" xfId="1878"/>
    <cellStyle name="注释 2 13" xfId="1879"/>
    <cellStyle name="差_1003牟定县 12" xfId="1880"/>
    <cellStyle name="好_云南省2008年中小学教职工情况（教育厅提供20090101加工整理） 14 2" xfId="1881"/>
    <cellStyle name="20% - 强调文字颜色 1 8 2" xfId="1882"/>
    <cellStyle name="20% - Accent1 7 2" xfId="1883"/>
    <cellStyle name="好_2008云南省分县市中小学教职工统计表（教育厅提供） 2" xfId="1884"/>
    <cellStyle name="标题 1 8" xfId="1885"/>
    <cellStyle name="Accent2 3" xfId="1886"/>
    <cellStyle name="好_河南省----2009-05-21（补充数据） 4 2" xfId="1887"/>
    <cellStyle name="Accent4 - 60% 12 2" xfId="1888"/>
    <cellStyle name="20% - Accent1_乡镇级财政收支表" xfId="1889"/>
    <cellStyle name="Accent1 - 20%_乡镇级财政收支表" xfId="1890"/>
    <cellStyle name="好_河南省----2009-05-21（补充数据） 2 2" xfId="1891"/>
    <cellStyle name="差_~4190974 4" xfId="1892"/>
    <cellStyle name="Accent4 - 60% 10 2" xfId="1893"/>
    <cellStyle name="20% - Accent2 10" xfId="1894"/>
    <cellStyle name="20% - 强调文字颜色 2 2 6" xfId="1895"/>
    <cellStyle name="20% - Accent2 10 2" xfId="1896"/>
    <cellStyle name="Accent6 - 20% 8 2" xfId="1897"/>
    <cellStyle name="20% - Accent2 11" xfId="1898"/>
    <cellStyle name="20% - Accent2 12" xfId="1899"/>
    <cellStyle name="20% - Accent2 12 2" xfId="1900"/>
    <cellStyle name="好_11大理 15" xfId="1901"/>
    <cellStyle name="40% - Accent2 12" xfId="1902"/>
    <cellStyle name="40% - Accent1 8" xfId="1903"/>
    <cellStyle name="20% - Accent4 17 2" xfId="1904"/>
    <cellStyle name="20% - Accent2 13" xfId="1905"/>
    <cellStyle name="好_奖励补助测算5.22测试" xfId="1906"/>
    <cellStyle name="Output 14" xfId="1907"/>
    <cellStyle name="差_建行 10 2" xfId="1908"/>
    <cellStyle name="20% - Accent2 13 2" xfId="1909"/>
    <cellStyle name="40% - Accent2 8" xfId="1910"/>
    <cellStyle name="差_基础数据分析 17 2" xfId="1911"/>
    <cellStyle name="20% - Accent2 14" xfId="1912"/>
    <cellStyle name="百分比 2 10" xfId="1913"/>
    <cellStyle name="差_建行 11 2" xfId="1914"/>
    <cellStyle name="20% - Accent2 14 2" xfId="1915"/>
    <cellStyle name="40% - Accent3 8" xfId="1916"/>
    <cellStyle name="20% - 强调文字颜色 1 12" xfId="1917"/>
    <cellStyle name="40% - 强调文字颜色 2 13" xfId="1918"/>
    <cellStyle name="20% - Accent2 16 2" xfId="1919"/>
    <cellStyle name="差_银行账户情况表_2010年12月 11" xfId="1920"/>
    <cellStyle name="40% - Accent5 8" xfId="1921"/>
    <cellStyle name="20% - Accent2 17 2" xfId="1922"/>
    <cellStyle name="40% - Accent6 8" xfId="1923"/>
    <cellStyle name="40% - Accent3 12" xfId="1924"/>
    <cellStyle name="60% - Accent5" xfId="1925"/>
    <cellStyle name="差_~5676413 4" xfId="1926"/>
    <cellStyle name="PSChar 2" xfId="1927"/>
    <cellStyle name="20% - Accent2 18 2" xfId="1928"/>
    <cellStyle name="Output 17 2" xfId="1929"/>
    <cellStyle name="常规 15 10" xfId="1930"/>
    <cellStyle name="40% - Accent4 3" xfId="1931"/>
    <cellStyle name="60% - Accent4 7 2" xfId="1932"/>
    <cellStyle name="差_奖励补助测算7.25 10 2" xfId="1933"/>
    <cellStyle name="20% - 强调文字颜色 2 8" xfId="1934"/>
    <cellStyle name="20% - Accent2 7" xfId="1935"/>
    <cellStyle name="差_M03 18 2" xfId="1936"/>
    <cellStyle name="40% - Accent4 4" xfId="1937"/>
    <cellStyle name="差_2007结算与财力(6.2) 2" xfId="1938"/>
    <cellStyle name="20% - 强调文字颜色 2 9" xfId="1939"/>
    <cellStyle name="20% - Accent2 8" xfId="1940"/>
    <cellStyle name="好_530629_2006年县级财政报表附表 15" xfId="1941"/>
    <cellStyle name="差_2007结算与财力(6.2) 2 2" xfId="1942"/>
    <cellStyle name="20% - 强调文字颜色 2 9 2" xfId="1943"/>
    <cellStyle name="20% - Accent2 8 2" xfId="1944"/>
    <cellStyle name="40% - Accent6 4" xfId="1945"/>
    <cellStyle name="差_1003牟定县 5" xfId="1946"/>
    <cellStyle name="Check Cell 11 2" xfId="1947"/>
    <cellStyle name="20% - 强调文字颜色 4 9" xfId="1948"/>
    <cellStyle name="20% - Accent4 8" xfId="1949"/>
    <cellStyle name="常规 15 12 2" xfId="1950"/>
    <cellStyle name="60% - Accent5 13" xfId="1951"/>
    <cellStyle name="Check Cell 12 2" xfId="1952"/>
    <cellStyle name="20% - 强调文字颜色 5 9" xfId="1953"/>
    <cellStyle name="20% - Accent5 8" xfId="1954"/>
    <cellStyle name="60% - Accent1" xfId="1955"/>
    <cellStyle name="Accent1 17" xfId="1956"/>
    <cellStyle name="Accent5 - 40% 6" xfId="1957"/>
    <cellStyle name="好_1003牟定县 7" xfId="1958"/>
    <cellStyle name="差_2007结算与财力(6.2) 3 2" xfId="1959"/>
    <cellStyle name="20% - Accent2 9 2" xfId="1960"/>
    <cellStyle name="差_2009年一般性转移支付标准工资 9" xfId="1961"/>
    <cellStyle name="差_2006年全省财力计算表（中央、决算） 17 2" xfId="1962"/>
    <cellStyle name="好_11大理 18" xfId="1963"/>
    <cellStyle name="40% - Accent2 15" xfId="1964"/>
    <cellStyle name="好_云南省2008年转移支付测算——州市本级考核部分及政策性测算 14" xfId="1965"/>
    <cellStyle name="Percent [2] 5" xfId="1966"/>
    <cellStyle name="差_5334_2006年迪庆县级财政报表附表 12 2" xfId="1967"/>
    <cellStyle name="60% - Accent3 7" xfId="1968"/>
    <cellStyle name="20% - Accent3 10 2" xfId="1969"/>
    <cellStyle name="per.style 7" xfId="1970"/>
    <cellStyle name="60% - Accent4 7" xfId="1971"/>
    <cellStyle name="差_奖励补助测算7.25 10" xfId="1972"/>
    <cellStyle name="差_5334_2006年迪庆县级财政报表附表 13 2" xfId="1973"/>
    <cellStyle name="20% - Accent3 11 2" xfId="1974"/>
    <cellStyle name="差_5334_2006年迪庆县级财政报表附表 14 2" xfId="1975"/>
    <cellStyle name="60% - Accent5 7" xfId="1976"/>
    <cellStyle name="20% - Accent3 12 2" xfId="1977"/>
    <cellStyle name="20% - Accent3 13" xfId="1978"/>
    <cellStyle name="Grey 13" xfId="1979"/>
    <cellStyle name="差_5334_2006年迪庆县级财政报表附表 15 2" xfId="1980"/>
    <cellStyle name="60% - Accent6 7" xfId="1981"/>
    <cellStyle name="差_11大理 12" xfId="1982"/>
    <cellStyle name="20% - Accent3 13 2" xfId="1983"/>
    <cellStyle name="t 7" xfId="1984"/>
    <cellStyle name="20% - Accent3 14" xfId="1985"/>
    <cellStyle name="Accent5 8" xfId="1986"/>
    <cellStyle name="差_5334_2006年迪庆县级财政报表附表 17" xfId="1987"/>
    <cellStyle name="常规 19 12 2" xfId="1988"/>
    <cellStyle name="千位分隔 2 14 2" xfId="1989"/>
    <cellStyle name="汇总 5" xfId="1990"/>
    <cellStyle name="差_Book2 5" xfId="1991"/>
    <cellStyle name="Accent2 - 40% 16 2" xfId="1992"/>
    <cellStyle name="20% - Accent3 15" xfId="1993"/>
    <cellStyle name="差_检验表（调整后）_乡镇级财政收支表" xfId="1994"/>
    <cellStyle name="40% - Accent3 15" xfId="1995"/>
    <cellStyle name="常规_Sheet1" xfId="1996"/>
    <cellStyle name="20% - Accent3 15 2" xfId="1997"/>
    <cellStyle name="Accent5 9 2" xfId="1998"/>
    <cellStyle name="差_5334_2006年迪庆县级财政报表附表 18 2" xfId="1999"/>
    <cellStyle name="Title 8" xfId="2000"/>
    <cellStyle name="Accent4 - 20% 13" xfId="2001"/>
    <cellStyle name="20% - Accent3 16 2" xfId="2002"/>
    <cellStyle name="差_11大理 7 2" xfId="2003"/>
    <cellStyle name="20% - Accent3 17" xfId="2004"/>
    <cellStyle name="HEADING2 8" xfId="2005"/>
    <cellStyle name="Accent5 - 60% 12" xfId="2006"/>
    <cellStyle name="20% - 强调文字颜色 3 8 2" xfId="2007"/>
    <cellStyle name="20% - Accent3 7 2" xfId="2008"/>
    <cellStyle name="60% - 强调文字颜色 3 11 2" xfId="2009"/>
    <cellStyle name="40% - 强调文字颜色 2 10 2" xfId="2010"/>
    <cellStyle name="20% - Accent3 9 2" xfId="2011"/>
    <cellStyle name="差_Book1_1_Sheet1" xfId="2012"/>
    <cellStyle name="好_指标四 7 2" xfId="2013"/>
    <cellStyle name="20% - Accent4 13" xfId="2014"/>
    <cellStyle name="差_14 (2) 7" xfId="2015"/>
    <cellStyle name="20% - Accent4 13 2" xfId="2016"/>
    <cellStyle name="40% - Accent3 18" xfId="2017"/>
    <cellStyle name="20% - Accent4 14" xfId="2018"/>
    <cellStyle name="差_文体广播部门 6" xfId="2019"/>
    <cellStyle name="20% - Accent4 14 2" xfId="2020"/>
    <cellStyle name="20% - Accent4 15" xfId="2021"/>
    <cellStyle name="20% - Accent4 15 2" xfId="2022"/>
    <cellStyle name="20% - Accent4 16" xfId="2023"/>
    <cellStyle name="20% - Accent4 16 2" xfId="2024"/>
    <cellStyle name="差_530623_2006年县级财政报表附表" xfId="2025"/>
    <cellStyle name="好_Book1_2 17 2" xfId="2026"/>
    <cellStyle name="差_2009年一般性转移支付标准工资_奖励补助测算7.23 11 2" xfId="2027"/>
    <cellStyle name="差_0502通海县 9 2" xfId="2028"/>
    <cellStyle name="20% - Accent4 18" xfId="2029"/>
    <cellStyle name="好_Book1 9" xfId="2030"/>
    <cellStyle name="20% - Accent4 18 2" xfId="2031"/>
    <cellStyle name="40% - Accent4 18" xfId="2032"/>
    <cellStyle name="差_1003牟定县 2" xfId="2033"/>
    <cellStyle name="args.style 7" xfId="2034"/>
    <cellStyle name="20% - 强调文字颜色 4 6" xfId="2035"/>
    <cellStyle name="20% - Accent4 5" xfId="2036"/>
    <cellStyle name="好_2、土地面积、人口、粮食产量基本情况 8 2" xfId="2037"/>
    <cellStyle name="40% - Accent6 2" xfId="2038"/>
    <cellStyle name="好_第五部分(才淼、饶永宏） 13 2" xfId="2039"/>
    <cellStyle name="差_1003牟定县 3" xfId="2040"/>
    <cellStyle name="args.style 8" xfId="2041"/>
    <cellStyle name="20% - 强调文字颜色 4 7" xfId="2042"/>
    <cellStyle name="20% - Accent4 6" xfId="2043"/>
    <cellStyle name="40% - Accent6 3" xfId="2044"/>
    <cellStyle name="差_1003牟定县 4" xfId="2045"/>
    <cellStyle name="20% - Accent4 7" xfId="2046"/>
    <cellStyle name="20% - 强调文字颜色 4 8" xfId="2047"/>
    <cellStyle name="args.style 9" xfId="2048"/>
    <cellStyle name="差_奖励补助测算7.25 12 2" xfId="2049"/>
    <cellStyle name="60% - Accent4 9 2" xfId="2050"/>
    <cellStyle name="好_Book1_Book1 4" xfId="2051"/>
    <cellStyle name="表标题 13" xfId="2052"/>
    <cellStyle name="Accent1 - 60% 17" xfId="2053"/>
    <cellStyle name="Input [yellow] 16" xfId="2054"/>
    <cellStyle name="20% - 强调文字颜色 4 8 2" xfId="2055"/>
    <cellStyle name="20% - Accent4 7 2" xfId="2056"/>
    <cellStyle name="20% - 强调文字颜色 1 2 4" xfId="2057"/>
    <cellStyle name="40% - 强调文字颜色 2 2 9" xfId="2058"/>
    <cellStyle name="强调文字颜色 5 2_乡镇级财政收支表" xfId="2059"/>
    <cellStyle name="60% - 强调文字颜色 5 11" xfId="2060"/>
    <cellStyle name="40% - 强调文字颜色 4 10" xfId="2061"/>
    <cellStyle name="20% - 强调文字颜色 4 9 2" xfId="2062"/>
    <cellStyle name="20% - Accent4 8 2" xfId="2063"/>
    <cellStyle name="40% - Accent6 5" xfId="2064"/>
    <cellStyle name="差_1003牟定县 6" xfId="2065"/>
    <cellStyle name="20% - Accent4 9" xfId="2066"/>
    <cellStyle name="comma-d 7" xfId="2067"/>
    <cellStyle name="20% - Accent4 9 2" xfId="2068"/>
    <cellStyle name="适中 12" xfId="2069"/>
    <cellStyle name="20% - Accent4_乡镇级财政收支表" xfId="2070"/>
    <cellStyle name="20% - Accent5 11 2" xfId="2071"/>
    <cellStyle name="差_奖励补助测算5.24冯铸 10 2" xfId="2072"/>
    <cellStyle name="Bad 15 2" xfId="2073"/>
    <cellStyle name="20% - Accent5 12 2" xfId="2074"/>
    <cellStyle name="差_奖励补助测算5.24冯铸 11 2" xfId="2075"/>
    <cellStyle name="差_00省级(打印) 7" xfId="2076"/>
    <cellStyle name="Bad 16 2" xfId="2077"/>
    <cellStyle name="Accent3 - 40% 7" xfId="2078"/>
    <cellStyle name="差_2006年基础数据 10" xfId="2079"/>
    <cellStyle name="常规 10 11 12" xfId="2080"/>
    <cellStyle name="Accent1 - 40% 10" xfId="2081"/>
    <cellStyle name="20% - Accent5 14 2" xfId="2082"/>
    <cellStyle name="差_奖励补助测算5.24冯铸 13 2" xfId="2083"/>
    <cellStyle name="Bad 18 2" xfId="2084"/>
    <cellStyle name="20% - Accent5 16" xfId="2085"/>
    <cellStyle name="差_奖励补助测算5.24冯铸 15" xfId="2086"/>
    <cellStyle name="好_云南水利电力有限公司 2" xfId="2087"/>
    <cellStyle name="Accent4 - 40% 13" xfId="2088"/>
    <cellStyle name="20% - Accent5 16 2" xfId="2089"/>
    <cellStyle name="差_奖励补助测算5.24冯铸 15 2" xfId="2090"/>
    <cellStyle name="Accent1 9" xfId="2091"/>
    <cellStyle name="差_03昭通 6" xfId="2092"/>
    <cellStyle name="20% - Accent5 17 2" xfId="2093"/>
    <cellStyle name="差_奖励补助测算5.24冯铸 16 2" xfId="2094"/>
    <cellStyle name="Accent2 9" xfId="2095"/>
    <cellStyle name="20% - Accent5 18" xfId="2096"/>
    <cellStyle name="差_奖励补助测算5.24冯铸 17" xfId="2097"/>
    <cellStyle name="好_奖励补助测算7.25 (version 1) (version 1) 10" xfId="2098"/>
    <cellStyle name="差_2009年一般性转移支付标准工资_奖励补助测算5.22测试" xfId="2099"/>
    <cellStyle name="20% - Accent5 18 2" xfId="2100"/>
    <cellStyle name="差_奖励补助测算5.24冯铸 17 2" xfId="2101"/>
    <cellStyle name="好_奖励补助测算7.25 (version 1) (version 1) 10 2" xfId="2102"/>
    <cellStyle name="差_2007年检察院案件数 9" xfId="2103"/>
    <cellStyle name="Accent3 9" xfId="2104"/>
    <cellStyle name="差_2009年一般性转移支付标准工资_奖励补助测算5.22测试 2" xfId="2105"/>
    <cellStyle name="常规 13 16 2" xfId="2106"/>
    <cellStyle name="20% - 强调文字颜色 5 3" xfId="2107"/>
    <cellStyle name="20% - Accent5 2" xfId="2108"/>
    <cellStyle name="20% - 强调文字颜色 5 4" xfId="2109"/>
    <cellStyle name="20% - Accent5 3" xfId="2110"/>
    <cellStyle name="20% - 强调文字颜色 5 5" xfId="2111"/>
    <cellStyle name="20% - Accent5 4" xfId="2112"/>
    <cellStyle name="sstot 7" xfId="2113"/>
    <cellStyle name="60% - Accent5 10" xfId="2114"/>
    <cellStyle name="20% - 强调文字颜色 5 6" xfId="2115"/>
    <cellStyle name="20% - Accent5 5" xfId="2116"/>
    <cellStyle name="好_2、土地面积、人口、粮食产量基本情况 9 2" xfId="2117"/>
    <cellStyle name="60% - Accent5 11" xfId="2118"/>
    <cellStyle name="好_第五部分(才淼、饶永宏） 14 2" xfId="2119"/>
    <cellStyle name="20% - 强调文字颜色 5 7" xfId="2120"/>
    <cellStyle name="20% - Accent5 6" xfId="2121"/>
    <cellStyle name="60% - Accent5 12" xfId="2122"/>
    <cellStyle name="差_奖励补助测算7.25 8 2" xfId="2123"/>
    <cellStyle name="20% - 强调文字颜色 5 8" xfId="2124"/>
    <cellStyle name="20% - Accent5 7" xfId="2125"/>
    <cellStyle name="40% - 强调文字颜色 3 2 9" xfId="2126"/>
    <cellStyle name="60% - Accent5 13 2" xfId="2127"/>
    <cellStyle name="20% - 强调文字颜色 2 2 4" xfId="2128"/>
    <cellStyle name="Accent6 - 40% 12" xfId="2129"/>
    <cellStyle name="好_2009年一般性转移支付标准工资_地方配套按人均增幅控制8.31（调整结案率后）xl 7" xfId="2130"/>
    <cellStyle name="20% - 强调文字颜色 5 9 2" xfId="2131"/>
    <cellStyle name="20% - Accent5 8 2" xfId="2132"/>
    <cellStyle name="Title 2" xfId="2133"/>
    <cellStyle name="60% - Accent5 14" xfId="2134"/>
    <cellStyle name="20% - Accent5 9" xfId="2135"/>
    <cellStyle name="60% - Accent2 2" xfId="2136"/>
    <cellStyle name="Accent1 18 2" xfId="2137"/>
    <cellStyle name="好_商品交易所2006--2008年税收 2 2" xfId="2138"/>
    <cellStyle name="Accent5 - 40% 7 2" xfId="2139"/>
    <cellStyle name="好_1003牟定县 8 2" xfId="2140"/>
    <cellStyle name="60% - 强调文字颜色 2 12" xfId="2141"/>
    <cellStyle name="好_省电力2008年 工作表 2" xfId="2142"/>
    <cellStyle name="40% - 强调文字颜色 1 11" xfId="2143"/>
    <cellStyle name="60% - Accent5 14 2" xfId="2144"/>
    <cellStyle name="20% - Accent5 9 2" xfId="2145"/>
    <cellStyle name="常规 13 17" xfId="2146"/>
    <cellStyle name="强调文字颜色 2 2 7" xfId="2147"/>
    <cellStyle name="20% - Accent6" xfId="2148"/>
    <cellStyle name="千位分隔 3 6" xfId="2149"/>
    <cellStyle name="好_汇总 14" xfId="2150"/>
    <cellStyle name="20% - Accent6 10 2" xfId="2151"/>
    <cellStyle name="常规 12 19 2" xfId="2152"/>
    <cellStyle name="20% - Accent6 11 2" xfId="2153"/>
    <cellStyle name="20% - Accent6 15 2" xfId="2154"/>
    <cellStyle name="差_县级公安机关公用经费标准奖励测算方案（定稿） 8 2" xfId="2155"/>
    <cellStyle name="常规 2 2 17" xfId="2156"/>
    <cellStyle name="20% - Accent6 16 2" xfId="2157"/>
    <cellStyle name="差_县级公安机关公用经费标准奖励测算方案（定稿） 9 2" xfId="2158"/>
    <cellStyle name="20% - Accent6 17 2" xfId="2159"/>
    <cellStyle name="差_地方配套按人均增幅控制8.30xl 9" xfId="2160"/>
    <cellStyle name="Dollar (zero dec) 3" xfId="2161"/>
    <cellStyle name="PSSpacer 14" xfId="2162"/>
    <cellStyle name="60% - 强调文字颜色 6 2 5" xfId="2163"/>
    <cellStyle name="常规 13 17 2" xfId="2164"/>
    <cellStyle name="好_2007年人员分部门统计表 5" xfId="2165"/>
    <cellStyle name="20% - 强调文字颜色 6 3" xfId="2166"/>
    <cellStyle name="20% - Accent6 2" xfId="2167"/>
    <cellStyle name="差_业务工作量指标" xfId="2168"/>
    <cellStyle name="PSSpacer 15" xfId="2169"/>
    <cellStyle name="60% - 强调文字颜色 6 2 6" xfId="2170"/>
    <cellStyle name="好_2007年人员分部门统计表 6" xfId="2171"/>
    <cellStyle name="20% - 强调文字颜色 6 4" xfId="2172"/>
    <cellStyle name="20% - Accent6 3" xfId="2173"/>
    <cellStyle name="PSSpacer 16" xfId="2174"/>
    <cellStyle name="60% - 强调文字颜色 6 2 7" xfId="2175"/>
    <cellStyle name="好_2006年分析表 2" xfId="2176"/>
    <cellStyle name="40% - 强调文字颜色 5 2 2" xfId="2177"/>
    <cellStyle name="好_2007年人员分部门统计表 7" xfId="2178"/>
    <cellStyle name="20% - 强调文字颜色 6 5" xfId="2179"/>
    <cellStyle name="20% - Accent6 4" xfId="2180"/>
    <cellStyle name="60% - 强调文字颜色 6 2 8" xfId="2181"/>
    <cellStyle name="好_2006年分析表 3" xfId="2182"/>
    <cellStyle name="40% - 强调文字颜色 5 2 3" xfId="2183"/>
    <cellStyle name="好_2007年人员分部门统计表 8" xfId="2184"/>
    <cellStyle name="20% - 强调文字颜色 6 6" xfId="2185"/>
    <cellStyle name="20% - Accent6 5" xfId="2186"/>
    <cellStyle name="60% - 强调文字颜色 6 2 9" xfId="2187"/>
    <cellStyle name="好_2006年分析表 4" xfId="2188"/>
    <cellStyle name="40% - 强调文字颜色 5 2 4" xfId="2189"/>
    <cellStyle name="好_2007年人员分部门统计表 9" xfId="2190"/>
    <cellStyle name="好_第五部分(才淼、饶永宏） 15 2" xfId="2191"/>
    <cellStyle name="20% - 强调文字颜色 6 7" xfId="2192"/>
    <cellStyle name="20% - Accent6 6" xfId="2193"/>
    <cellStyle name="差_奖励补助测算7.25 14 2" xfId="2194"/>
    <cellStyle name="好_2006年分析表 5" xfId="2195"/>
    <cellStyle name="40% - 强调文字颜色 5 2 5" xfId="2196"/>
    <cellStyle name="20% - 强调文字颜色 6 8" xfId="2197"/>
    <cellStyle name="20% - Accent6 7" xfId="2198"/>
    <cellStyle name="好_基础数据分析 16" xfId="2199"/>
    <cellStyle name="常规 19 7" xfId="2200"/>
    <cellStyle name="20% - 强调文字颜色 6 8 2" xfId="2201"/>
    <cellStyle name="20% - Accent6 7 2" xfId="2202"/>
    <cellStyle name="好_2006年分析表 6" xfId="2203"/>
    <cellStyle name="40% - 强调文字颜色 5 2 6" xfId="2204"/>
    <cellStyle name="Check Cell 13 2" xfId="2205"/>
    <cellStyle name="20% - 强调文字颜色 6 9" xfId="2206"/>
    <cellStyle name="20% - Accent6 8" xfId="2207"/>
    <cellStyle name="20% - 强调文字颜色 4 2 2" xfId="2208"/>
    <cellStyle name="好_2006年分析表 7" xfId="2209"/>
    <cellStyle name="40% - 强调文字颜色 5 2 7" xfId="2210"/>
    <cellStyle name="20% - Accent6 9" xfId="2211"/>
    <cellStyle name="好_2009年一般性转移支付标准工资 2" xfId="2212"/>
    <cellStyle name="20% - Accent6_乡镇级财政收支表" xfId="2213"/>
    <cellStyle name="20% - 强调文字颜色 1 10" xfId="2214"/>
    <cellStyle name="60% - 强调文字颜色 3 12" xfId="2215"/>
    <cellStyle name="40% - 强调文字颜色 2 11" xfId="2216"/>
    <cellStyle name="Title 7 2" xfId="2217"/>
    <cellStyle name="Accent4 - 20% 12 2" xfId="2218"/>
    <cellStyle name="好_2009年一般性转移支付标准工资_奖励补助测算5.24冯铸 10 2" xfId="2219"/>
    <cellStyle name="40% - Accent5 6" xfId="2220"/>
    <cellStyle name="20% - 强调文字颜色 1 11 2" xfId="2221"/>
    <cellStyle name="60% - 强调文字颜色 3 13 2" xfId="2222"/>
    <cellStyle name="40% - 强调文字颜色 2 12 2" xfId="2223"/>
    <cellStyle name="Accent3 - 20% 14" xfId="2224"/>
    <cellStyle name="Input 11" xfId="2225"/>
    <cellStyle name="差_银行账户情况表_2010年12月 10 2" xfId="2226"/>
    <cellStyle name="40% - Accent5 7 2" xfId="2227"/>
    <cellStyle name="强调文字颜色 2 3" xfId="2228"/>
    <cellStyle name="40% - Accent2_乡镇级财政收支表" xfId="2229"/>
    <cellStyle name="差_银行账户情况表_2010年12月 12" xfId="2230"/>
    <cellStyle name="40% - Accent5 9" xfId="2231"/>
    <cellStyle name="60% - Accent6 17 2" xfId="2232"/>
    <cellStyle name="20% - 强调文字颜色 1 13" xfId="2233"/>
    <cellStyle name="㼿㼿㼿㼿㼿㼿㼿㼿㼿㼿㼿? 13 2" xfId="2234"/>
    <cellStyle name="comma zerodec 9" xfId="2235"/>
    <cellStyle name="20% - 强调文字颜色 1 2 2" xfId="2236"/>
    <cellStyle name="40% - 强调文字颜色 2 2 7" xfId="2237"/>
    <cellStyle name="好_奖励补助测算7.25" xfId="2238"/>
    <cellStyle name="20% - 强调文字颜色 1 2 3" xfId="2239"/>
    <cellStyle name="40% - 强调文字颜色 2 2 8" xfId="2240"/>
    <cellStyle name="60% - 强调文字颜色 5 10" xfId="2241"/>
    <cellStyle name="差_2009年一般性转移支付标准工资_乡镇级财政收支表" xfId="2242"/>
    <cellStyle name="20% - 强调文字颜色 3 10" xfId="2243"/>
    <cellStyle name="60% - 强调文字颜色 5 12" xfId="2244"/>
    <cellStyle name="40% - 强调文字颜色 4 11" xfId="2245"/>
    <cellStyle name="好_汇总 14 2" xfId="2246"/>
    <cellStyle name="20% - 强调文字颜色 1 2 5" xfId="2247"/>
    <cellStyle name="20% - 强调文字颜色 3 11" xfId="2248"/>
    <cellStyle name="60% - 强调文字颜色 5 13" xfId="2249"/>
    <cellStyle name="好_03昭通 15 2" xfId="2250"/>
    <cellStyle name="40% - 强调文字颜色 4 12" xfId="2251"/>
    <cellStyle name="20% - 强调文字颜色 1 2 6" xfId="2252"/>
    <cellStyle name="40% - 强调文字颜色 4 13" xfId="2253"/>
    <cellStyle name="20% - 强调文字颜色 3 12" xfId="2254"/>
    <cellStyle name="20% - 强调文字颜色 1 2 7" xfId="2255"/>
    <cellStyle name="差_03昭通 7 2" xfId="2256"/>
    <cellStyle name="20% - 强调文字颜色 3 13" xfId="2257"/>
    <cellStyle name="20% - 强调文字颜色 1 2 8" xfId="2258"/>
    <cellStyle name="PSChar 9 2" xfId="2259"/>
    <cellStyle name="20% - 强调文字颜色 2 10" xfId="2260"/>
    <cellStyle name="60% - 强调文字颜色 4 12" xfId="2261"/>
    <cellStyle name="强调文字颜色 1 2 4" xfId="2262"/>
    <cellStyle name="差_0502通海县_乡镇级财政收支表" xfId="2263"/>
    <cellStyle name="40% - 强调文字颜色 3 11" xfId="2264"/>
    <cellStyle name="差_2009年一般性转移支付标准工资_奖励补助测算5.23新 6" xfId="2265"/>
    <cellStyle name="差_0605石屏县 11" xfId="2266"/>
    <cellStyle name="20% - 强调文字颜色 2 11 2" xfId="2267"/>
    <cellStyle name="60% - 强调文字颜色 4 13 2" xfId="2268"/>
    <cellStyle name="40% - 强调文字颜色 3 12 2" xfId="2269"/>
    <cellStyle name="20% - 强调文字颜色 2 12" xfId="2270"/>
    <cellStyle name="强调文字颜色 1 2 6" xfId="2271"/>
    <cellStyle name="40% - 强调文字颜色 3 13" xfId="2272"/>
    <cellStyle name="20% - 强调文字颜色 2 13" xfId="2273"/>
    <cellStyle name="好_2009年一般性转移支付标准工资_地方配套按人均增幅控制8.30一般预算平均增幅、人均可用财力平均增幅两次控制、社会治安系数调整、案件数调整xl_乡镇级财政收支表" xfId="2274"/>
    <cellStyle name="20% - 强调文字颜色 2 2 10" xfId="2275"/>
    <cellStyle name="差_云南农村义务教育统计表 12" xfId="2276"/>
    <cellStyle name="20% - 强调文字颜色 2 2 5" xfId="2277"/>
    <cellStyle name="20% - 强调文字颜色 2 2 7" xfId="2278"/>
    <cellStyle name="好_2007年中央财政与河南省财政年终决算结算单 4" xfId="2279"/>
    <cellStyle name="Accent2 15 2" xfId="2280"/>
    <cellStyle name="差_地方配套按人均增幅控制8.30一般预算平均增幅、人均可用财力平均增幅两次控制、社会治安系数调整、案件数调整xl 16 2" xfId="2281"/>
    <cellStyle name="差_汇总-县级财政报表附表 8" xfId="2282"/>
    <cellStyle name="20% - 强调文字颜色 2 2 8" xfId="2283"/>
    <cellStyle name="20% - 强调文字颜色 3 13 2" xfId="2284"/>
    <cellStyle name="Accent2 - 60% 6" xfId="2285"/>
    <cellStyle name="差_5334_2006年迪庆县级财政报表附表 10 2" xfId="2286"/>
    <cellStyle name="60% - Accent1 7" xfId="2287"/>
    <cellStyle name="差_2006年全省财力计算表（中央、决算） 15 2" xfId="2288"/>
    <cellStyle name="好_2007年中央财政与河南省财政年终决算结算单 6" xfId="2289"/>
    <cellStyle name="20% - 强调文字颜色 2 2 9" xfId="2290"/>
    <cellStyle name="差_汇总-县级财政报表附表 14" xfId="2291"/>
    <cellStyle name="差_云南省2008年转移支付测算——州市本级考核部分及政策性测算 18" xfId="2292"/>
    <cellStyle name="40% - Accent6 14 2" xfId="2293"/>
    <cellStyle name="差_11大理 9" xfId="2294"/>
    <cellStyle name="PSChar 13" xfId="2295"/>
    <cellStyle name="20% - 强调文字颜色 2 2_乡镇级财政收支表" xfId="2296"/>
    <cellStyle name="60% - 强调文字颜色 3 5" xfId="2297"/>
    <cellStyle name="20% - 强调文字颜色 3 11 2" xfId="2298"/>
    <cellStyle name="60% - 强调文字颜色 5 13 2" xfId="2299"/>
    <cellStyle name="Non défini 6" xfId="2300"/>
    <cellStyle name="40% - 强调文字颜色 4 12 2" xfId="2301"/>
    <cellStyle name="40% - 强调文字颜色 4 13 2" xfId="2302"/>
    <cellStyle name="20% - 强调文字颜色 3 12 2" xfId="2303"/>
    <cellStyle name="20% - 强调文字颜色 3 2" xfId="2304"/>
    <cellStyle name="差_教育厅提供义务教育及高中教师人数（2009年1月6日） 18 2" xfId="2305"/>
    <cellStyle name="20% - 强调文字颜色 3 2_乡镇级财政收支表" xfId="2306"/>
    <cellStyle name="20% - 强调文字颜色 4 10" xfId="2307"/>
    <cellStyle name="60% - 强调文字颜色 6 12" xfId="2308"/>
    <cellStyle name="差_Book1_3 9 2" xfId="2309"/>
    <cellStyle name="常规 10 14" xfId="2310"/>
    <cellStyle name="Input Cells 3" xfId="2311"/>
    <cellStyle name="40% - 强调文字颜色 5 11" xfId="2312"/>
    <cellStyle name="Good 14" xfId="2313"/>
    <cellStyle name="好_义务教育阶段教职工人数（教育厅提供最终） 4" xfId="2314"/>
    <cellStyle name="差_奖励补助测算5.22测试 14" xfId="2315"/>
    <cellStyle name="Good 14 2" xfId="2316"/>
    <cellStyle name="20% - 强调文字颜色 4 10 2" xfId="2317"/>
    <cellStyle name="60% - 强调文字颜色 6 12 2" xfId="2318"/>
    <cellStyle name="常规 10 14 2" xfId="2319"/>
    <cellStyle name="40% - 强调文字颜色 5 11 2" xfId="2320"/>
    <cellStyle name="20% - 强调文字颜色 4 11" xfId="2321"/>
    <cellStyle name="60% - 强调文字颜色 6 13" xfId="2322"/>
    <cellStyle name="常规 10 15" xfId="2323"/>
    <cellStyle name="Input Cells 4" xfId="2324"/>
    <cellStyle name="40% - 强调文字颜色 5 12" xfId="2325"/>
    <cellStyle name="Good 15" xfId="2326"/>
    <cellStyle name="差_M01-2(州市补助收入) 9 2" xfId="2327"/>
    <cellStyle name="Good 15 2" xfId="2328"/>
    <cellStyle name="好_Book1_2_乡镇级财政收支表" xfId="2329"/>
    <cellStyle name="20% - 强调文字颜色 4 11 2" xfId="2330"/>
    <cellStyle name="60% - 强调文字颜色 6 13 2" xfId="2331"/>
    <cellStyle name="常规 10 15 2" xfId="2332"/>
    <cellStyle name="40% - 强调文字颜色 5 12 2" xfId="2333"/>
    <cellStyle name="20% - 强调文字颜色 4 12" xfId="2334"/>
    <cellStyle name="常规 10 16" xfId="2335"/>
    <cellStyle name="Total_乡镇级财政收支表" xfId="2336"/>
    <cellStyle name="Input Cells 5" xfId="2337"/>
    <cellStyle name="40% - 强调文字颜色 5 13" xfId="2338"/>
    <cellStyle name="差_2009年一般性转移支付标准工资_地方配套按人均增幅控制8.30xl 13 2" xfId="2339"/>
    <cellStyle name="Good 16" xfId="2340"/>
    <cellStyle name="40% - Accent4 11 2" xfId="2341"/>
    <cellStyle name="Good 16 2" xfId="2342"/>
    <cellStyle name="20% - 强调文字颜色 4 12 2" xfId="2343"/>
    <cellStyle name="常规 10 16 2" xfId="2344"/>
    <cellStyle name="40% - 强调文字颜色 5 13 2" xfId="2345"/>
    <cellStyle name="Accent3 - 20% 5" xfId="2346"/>
    <cellStyle name="Good 17 2" xfId="2347"/>
    <cellStyle name="Accent3 - 60% 11" xfId="2348"/>
    <cellStyle name="好_2009年一般性转移支付标准工资_~4190974 11" xfId="2349"/>
    <cellStyle name="20% - 强调文字颜色 4 13 2" xfId="2350"/>
    <cellStyle name="常规 10 17 2" xfId="2351"/>
    <cellStyle name="40% - Accent2 18" xfId="2352"/>
    <cellStyle name="20% - 强调文字颜色 4 2 10" xfId="2353"/>
    <cellStyle name="差_2006年水利统计指标统计表 17" xfId="2354"/>
    <cellStyle name="20% - 强调文字颜色 4 2 7" xfId="2355"/>
    <cellStyle name="20% - 强调文字颜色 4 2 9" xfId="2356"/>
    <cellStyle name="40% - Accent4 7" xfId="2357"/>
    <cellStyle name="20% - 强调文字颜色 4 2_乡镇级财政收支表" xfId="2358"/>
    <cellStyle name="20% - 强调文字颜色 5 2" xfId="2359"/>
    <cellStyle name="Accent4 - 60% 9 2" xfId="2360"/>
    <cellStyle name="差_2009年一般性转移支付标准工资_~4190974 3" xfId="2361"/>
    <cellStyle name="20% - 强调文字颜色 5 2 10" xfId="2362"/>
    <cellStyle name="检查单元格 2 5" xfId="2363"/>
    <cellStyle name="好_云南水利电力有限公司 13 2" xfId="2364"/>
    <cellStyle name="好_2009年一般性转移支付标准工资_奖励补助测算5.23新 15 2" xfId="2365"/>
    <cellStyle name="百分比 3 12 2" xfId="2366"/>
    <cellStyle name="20% - 强调文字颜色 6 10" xfId="2367"/>
    <cellStyle name="常规 12 14" xfId="2368"/>
    <cellStyle name="20% - 强调文字颜色 6 11" xfId="2369"/>
    <cellStyle name="常规 12 15" xfId="2370"/>
    <cellStyle name="好_2009年一般性转移支付标准工资_地方配套按人均增幅控制8.30一般预算平均增幅、人均可用财力平均增幅两次控制、社会治安系数调整、案件数调整xl 17 2" xfId="2371"/>
    <cellStyle name="好_Book1_银行账户情况表_2010年12月 7" xfId="2372"/>
    <cellStyle name="20% - 强调文字颜色 6 12 2" xfId="2373"/>
    <cellStyle name="常规 12 16 2" xfId="2374"/>
    <cellStyle name="60% - 强调文字颜色 1 2 5" xfId="2375"/>
    <cellStyle name="ColLevel_0" xfId="2376"/>
    <cellStyle name="Calc Currency (0) 2" xfId="2377"/>
    <cellStyle name="20% - 强调文字颜色 6 13 2" xfId="2378"/>
    <cellStyle name="常规 12 17 2" xfId="2379"/>
    <cellStyle name="差_2008结算与财力(最终) 2 2" xfId="2380"/>
    <cellStyle name="PSSpacer 13" xfId="2381"/>
    <cellStyle name="60% - 强调文字颜色 6 2 4" xfId="2382"/>
    <cellStyle name="好_2007年人员分部门统计表 4" xfId="2383"/>
    <cellStyle name="20% - 强调文字颜色 6 2" xfId="2384"/>
    <cellStyle name="Accent6 - 20% 15" xfId="2385"/>
    <cellStyle name="20% - 强调文字颜色 6 2 10" xfId="2386"/>
    <cellStyle name="Accent6 - 20% 3" xfId="2387"/>
    <cellStyle name="差_2009年一般性转移支付标准工资_奖励补助测算5.23新 17 2" xfId="2388"/>
    <cellStyle name="常规 13 7" xfId="2389"/>
    <cellStyle name="20% - 强调文字颜色 6 2 2" xfId="2390"/>
    <cellStyle name="Accent6 - 20% 4" xfId="2391"/>
    <cellStyle name="常规 13 8" xfId="2392"/>
    <cellStyle name="20% - 强调文字颜色 6 2 3" xfId="2393"/>
    <cellStyle name="好_乡镇级财政收支表_1_支出月报（上年）" xfId="2394"/>
    <cellStyle name="Accent6 - 20% 5" xfId="2395"/>
    <cellStyle name="常规 13 9" xfId="2396"/>
    <cellStyle name="20% - 强调文字颜色 6 2 4" xfId="2397"/>
    <cellStyle name="Accent6 - 20% 6" xfId="2398"/>
    <cellStyle name="20% - 强调文字颜色 6 2 5" xfId="2399"/>
    <cellStyle name="常规 2 2 17 2" xfId="2400"/>
    <cellStyle name="20% - 强调文字颜色 6 2 6" xfId="2401"/>
    <cellStyle name="New Times Roman 2" xfId="2402"/>
    <cellStyle name="Accent6 - 20% 7" xfId="2403"/>
    <cellStyle name="Accent3 - 40%" xfId="2404"/>
    <cellStyle name="强调文字颜色 2 10" xfId="2405"/>
    <cellStyle name="20% - 强调文字颜色 6 2 7" xfId="2406"/>
    <cellStyle name="New Times Roman 3" xfId="2407"/>
    <cellStyle name="差_2009年一般性转移支付标准工资_奖励补助测算7.23 7 2" xfId="2408"/>
    <cellStyle name="Accent6 - 20% 8" xfId="2409"/>
    <cellStyle name="强调文字颜色 2 11" xfId="2410"/>
    <cellStyle name="20% - 强调文字颜色 6 2 8" xfId="2411"/>
    <cellStyle name="差_汇总 13 2" xfId="2412"/>
    <cellStyle name="New Times Roman 4" xfId="2413"/>
    <cellStyle name="Accent6 - 20% 9" xfId="2414"/>
    <cellStyle name="强调文字颜色 2 12" xfId="2415"/>
    <cellStyle name="20% - 强调文字颜色 6 2 9" xfId="2416"/>
    <cellStyle name="New Times Roman 5" xfId="2417"/>
    <cellStyle name="㼿㼿㼿㼿㼿㼿 3" xfId="2418"/>
    <cellStyle name="差_00省级(定稿) 2" xfId="2419"/>
    <cellStyle name="20% - 强调文字颜色 6 2_乡镇级财政收支表" xfId="2420"/>
    <cellStyle name="差_不用软件计算9.1不考虑经费管理评价xl 14 2" xfId="2421"/>
    <cellStyle name="好_2007年政法部门业务指标 3" xfId="2422"/>
    <cellStyle name="强调文字颜色 6 13 2" xfId="2423"/>
    <cellStyle name="标题 2 4" xfId="2424"/>
    <cellStyle name="40% - Accent1 10" xfId="2425"/>
    <cellStyle name="60% - Accent5 10 2" xfId="2426"/>
    <cellStyle name="40% - Accent1 10 2" xfId="2427"/>
    <cellStyle name="40% - Accent1 11 2" xfId="2428"/>
    <cellStyle name="好_Book1_银行账户情况表_2010年12月 13" xfId="2429"/>
    <cellStyle name="Note 3" xfId="2430"/>
    <cellStyle name="comma zerodec 5" xfId="2431"/>
    <cellStyle name="60% - 强调文字颜色 3 2 8" xfId="2432"/>
    <cellStyle name="好_5334_2006年迪庆县级财政报表附表 17" xfId="2433"/>
    <cellStyle name="40% - 强调文字颜色 2 2 3" xfId="2434"/>
    <cellStyle name="Dollar (zero dec) 7" xfId="2435"/>
    <cellStyle name="40% - Accent1 12 2" xfId="2436"/>
    <cellStyle name="好_~4190974 2" xfId="2437"/>
    <cellStyle name="差_县级公安机关公用经费标准奖励测算方案（定稿）" xfId="2438"/>
    <cellStyle name="40% - Accent1 13 2" xfId="2439"/>
    <cellStyle name="差_2007年检察院案件数 12" xfId="2440"/>
    <cellStyle name="Accent3 12" xfId="2441"/>
    <cellStyle name="40% - Accent1 14 2" xfId="2442"/>
    <cellStyle name="差_第五部分(才淼、饶永宏） 7" xfId="2443"/>
    <cellStyle name="40% - Accent1 16 2" xfId="2444"/>
    <cellStyle name="差_不用软件计算9.1不考虑经费管理评价xl 12 2" xfId="2445"/>
    <cellStyle name="未定义 2" xfId="2446"/>
    <cellStyle name="强调文字颜色 6 11 2" xfId="2447"/>
    <cellStyle name="40% - 强调文字颜色 2 2_乡镇级财政收支表" xfId="2448"/>
    <cellStyle name="差_下半年禁毒办案经费分配2544.3万元 3" xfId="2449"/>
    <cellStyle name="Accent4 - 20% 9" xfId="2450"/>
    <cellStyle name="Accent2 - 20% 16" xfId="2451"/>
    <cellStyle name="差_县级公安机关公用经费标准奖励测算方案（定稿） 10" xfId="2452"/>
    <cellStyle name="百分比 3 4" xfId="2453"/>
    <cellStyle name="Calc Currency (0) 13" xfId="2454"/>
    <cellStyle name="编号 2" xfId="2455"/>
    <cellStyle name="40% - Accent1 17 2" xfId="2456"/>
    <cellStyle name="差_2、土地面积、人口、粮食产量基本情况 2" xfId="2457"/>
    <cellStyle name="40% - Accent1 18 2" xfId="2458"/>
    <cellStyle name="好_第五部分(才淼、饶永宏） 18" xfId="2459"/>
    <cellStyle name="40% - Accent1 2" xfId="2460"/>
    <cellStyle name="好_奖励补助测算5.22测试 2" xfId="2461"/>
    <cellStyle name="Output 14 2" xfId="2462"/>
    <cellStyle name="好_11大理 10" xfId="2463"/>
    <cellStyle name="40% - Accent2 8 2" xfId="2464"/>
    <cellStyle name="40% - Accent1 3" xfId="2465"/>
    <cellStyle name="好_11大理 13" xfId="2466"/>
    <cellStyle name="40% - Accent2 10" xfId="2467"/>
    <cellStyle name="40% - Accent1 6" xfId="2468"/>
    <cellStyle name="60% - Accent5 15 2" xfId="2469"/>
    <cellStyle name="好_11大理 14" xfId="2470"/>
    <cellStyle name="40% - Accent2 11" xfId="2471"/>
    <cellStyle name="40% - Accent1 7" xfId="2472"/>
    <cellStyle name="comma-d 4" xfId="2473"/>
    <cellStyle name="Accent4 - 60% 17" xfId="2474"/>
    <cellStyle name="差_三季度－表二 8 2" xfId="2475"/>
    <cellStyle name="Accent5 - 60% 3" xfId="2476"/>
    <cellStyle name="好_11大理 14 2" xfId="2477"/>
    <cellStyle name="40% - Accent2 11 2" xfId="2478"/>
    <cellStyle name="40% - Accent1 7 2" xfId="2479"/>
    <cellStyle name="好_11大理 15 2" xfId="2480"/>
    <cellStyle name="40% - Accent2 12 2" xfId="2481"/>
    <cellStyle name="40% - Accent1 8 2" xfId="2482"/>
    <cellStyle name="好_11大理 16" xfId="2483"/>
    <cellStyle name="40% - Accent2 13" xfId="2484"/>
    <cellStyle name="40% - Accent1 9" xfId="2485"/>
    <cellStyle name="Accent2 17 2" xfId="2486"/>
    <cellStyle name="差_2009年一般性转移支付标准工资 7" xfId="2487"/>
    <cellStyle name="差_地方配套按人均增幅控制8.30一般预算平均增幅、人均可用财力平均增幅两次控制、社会治安系数调整、案件数调整xl 18 2" xfId="2488"/>
    <cellStyle name="Accent1 - 40% 7 2" xfId="2489"/>
    <cellStyle name="差_2006年基础数据 7 2" xfId="2490"/>
    <cellStyle name="好_11大理 16 2" xfId="2491"/>
    <cellStyle name="40% - Accent2 13 2" xfId="2492"/>
    <cellStyle name="40% - Accent1 9 2" xfId="2493"/>
    <cellStyle name="60% - 强调文字颜色 2 13 2" xfId="2494"/>
    <cellStyle name="好_省电力2008年 工作表 3 2" xfId="2495"/>
    <cellStyle name="40% - 强调文字颜色 1 12 2" xfId="2496"/>
    <cellStyle name="差_2006年在职人员情况 4" xfId="2497"/>
    <cellStyle name="差_业务工作量指标 14 2" xfId="2498"/>
    <cellStyle name="常规 38 2" xfId="2499"/>
    <cellStyle name="常规 43 2" xfId="2500"/>
    <cellStyle name="Accent6 14" xfId="2501"/>
    <cellStyle name="40% - Accent1_乡镇级财政收支表" xfId="2502"/>
    <cellStyle name="差_云南省2008年中小学教职工情况（教育厅提供20090101加工整理） 7" xfId="2503"/>
    <cellStyle name="好_奖励补助测算7.23" xfId="2504"/>
    <cellStyle name="comma zerodec 8" xfId="2505"/>
    <cellStyle name="好_11大理 13 2" xfId="2506"/>
    <cellStyle name="40% - 强调文字颜色 2 2 6" xfId="2507"/>
    <cellStyle name="40% - Accent2 10 2" xfId="2508"/>
    <cellStyle name="好_11大理 17" xfId="2509"/>
    <cellStyle name="Grey" xfId="2510"/>
    <cellStyle name="40% - Accent2 14" xfId="2511"/>
    <cellStyle name="好_11大理 17 2" xfId="2512"/>
    <cellStyle name="Grey 2" xfId="2513"/>
    <cellStyle name="40% - Accent2 14 2" xfId="2514"/>
    <cellStyle name="Good 10" xfId="2515"/>
    <cellStyle name="好_11大理 18 2" xfId="2516"/>
    <cellStyle name="未定义 5" xfId="2517"/>
    <cellStyle name="40% - Accent2 15 2" xfId="2518"/>
    <cellStyle name="args.style 11" xfId="2519"/>
    <cellStyle name="差_下半年禁毒办案经费分配2544.3万元 6" xfId="2520"/>
    <cellStyle name="常规 10 10" xfId="2521"/>
    <cellStyle name="差_2009年一般性转移支付标准工资 9 2" xfId="2522"/>
    <cellStyle name="Calculation 17" xfId="2523"/>
    <cellStyle name="Accent1 - 60% 4" xfId="2524"/>
    <cellStyle name="注释 2 12" xfId="2525"/>
    <cellStyle name="差_1003牟定县 11" xfId="2526"/>
    <cellStyle name="标题 1 7" xfId="2527"/>
    <cellStyle name="40% - Accent2 16 2" xfId="2528"/>
    <cellStyle name="Accent3 - 60% 7 2" xfId="2529"/>
    <cellStyle name="Accent3 - 60% 10" xfId="2530"/>
    <cellStyle name="好_11大理 9 2" xfId="2531"/>
    <cellStyle name="40% - Accent2 17" xfId="2532"/>
    <cellStyle name="好_县公司 10" xfId="2533"/>
    <cellStyle name="Accent3 - 60% 10 2" xfId="2534"/>
    <cellStyle name="㼿㼿㼿㼿㼿㼿 6" xfId="2535"/>
    <cellStyle name="差_00省级(定稿) 5" xfId="2536"/>
    <cellStyle name="好_2007年政法部门业务指标 6" xfId="2537"/>
    <cellStyle name="标题 2 7" xfId="2538"/>
    <cellStyle name="40% - Accent2 17 2" xfId="2539"/>
    <cellStyle name="差_基础数据分析 10" xfId="2540"/>
    <cellStyle name="40% - Accent2 2" xfId="2541"/>
    <cellStyle name="好_2009年一般性转移支付标准工资 6" xfId="2542"/>
    <cellStyle name="Output 15 2" xfId="2543"/>
    <cellStyle name="40% - Accent2 9 2" xfId="2544"/>
    <cellStyle name="40% - Accent2 3" xfId="2545"/>
    <cellStyle name="好_2009年一般性转移支付标准工资 7" xfId="2546"/>
    <cellStyle name="Output 10" xfId="2547"/>
    <cellStyle name="40% - Accent2 4" xfId="2548"/>
    <cellStyle name="好_2009年一般性转移支付标准工资 8" xfId="2549"/>
    <cellStyle name="差_M03 16 2" xfId="2550"/>
    <cellStyle name="差_汇总-县级财政报表附表" xfId="2551"/>
    <cellStyle name="Output 12" xfId="2552"/>
    <cellStyle name="40% - Accent2 6" xfId="2553"/>
    <cellStyle name="60% - Accent5 16 2" xfId="2554"/>
    <cellStyle name="Output 13" xfId="2555"/>
    <cellStyle name="40% - Accent2 7" xfId="2556"/>
    <cellStyle name="差_业务工作量指标 10" xfId="2557"/>
    <cellStyle name="常规 29" xfId="2558"/>
    <cellStyle name="常规 34" xfId="2559"/>
    <cellStyle name="Output 13 2" xfId="2560"/>
    <cellStyle name="40% - Accent2 7 2" xfId="2561"/>
    <cellStyle name="Accent2 18 2" xfId="2562"/>
    <cellStyle name="Output 15" xfId="2563"/>
    <cellStyle name="40% - Accent2 9" xfId="2564"/>
    <cellStyle name="Accent1 - 40% 8 2" xfId="2565"/>
    <cellStyle name="差_2006年基础数据 8 2" xfId="2566"/>
    <cellStyle name="Title 8 2" xfId="2567"/>
    <cellStyle name="Accent6 - 20%" xfId="2568"/>
    <cellStyle name="Accent4 - 20% 13 2" xfId="2569"/>
    <cellStyle name="好_530629_2006年县级财政报表附表 17" xfId="2570"/>
    <cellStyle name="好_2009年一般性转移支付标准工资_奖励补助测算5.24冯铸 11 2" xfId="2571"/>
    <cellStyle name="40% - Accent6 6" xfId="2572"/>
    <cellStyle name="40% - Accent3 10" xfId="2573"/>
    <cellStyle name="差_2007年检察院案件数 18" xfId="2574"/>
    <cellStyle name="Accent6 - 20% 2" xfId="2575"/>
    <cellStyle name="Accent3 18" xfId="2576"/>
    <cellStyle name="40% - Accent3 10 2" xfId="2577"/>
    <cellStyle name="常规 13 6" xfId="2578"/>
    <cellStyle name="好_银行账户情况表_2010年12月 10 2" xfId="2579"/>
    <cellStyle name="好_高中教师人数（教育厅1.6日提供） 10 2" xfId="2580"/>
    <cellStyle name="好_530629_2006年县级财政报表附表 18" xfId="2581"/>
    <cellStyle name="好_~5676413 10 2" xfId="2582"/>
    <cellStyle name="40% - Accent6 7" xfId="2583"/>
    <cellStyle name="40% - Accent3 11" xfId="2584"/>
    <cellStyle name="40% - Accent6 7 2" xfId="2585"/>
    <cellStyle name="40% - Accent3 11 2" xfId="2586"/>
    <cellStyle name="好_云南省2008年中小学教师人数统计表" xfId="2587"/>
    <cellStyle name="40% - Accent6 8 2" xfId="2588"/>
    <cellStyle name="40% - Accent3 12 2" xfId="2589"/>
    <cellStyle name="常规 15 6" xfId="2590"/>
    <cellStyle name="40% - Accent6 9" xfId="2591"/>
    <cellStyle name="40% - Accent3 13" xfId="2592"/>
    <cellStyle name="40% - Accent6 9 2" xfId="2593"/>
    <cellStyle name="40% - Accent3 13 2" xfId="2594"/>
    <cellStyle name="常规 21 6" xfId="2595"/>
    <cellStyle name="差_县级公安机关公用经费标准奖励测算方案（定稿） 16" xfId="2596"/>
    <cellStyle name="差_14 (2) 3" xfId="2597"/>
    <cellStyle name="强调文字颜色 3 4" xfId="2598"/>
    <cellStyle name="Accent1 - 60% 12 2" xfId="2599"/>
    <cellStyle name="常规 2 11" xfId="2600"/>
    <cellStyle name="40% - Accent3 14" xfId="2601"/>
    <cellStyle name="40% - Accent3 14 2" xfId="2602"/>
    <cellStyle name="常规 17 6" xfId="2603"/>
    <cellStyle name="40% - Accent3 15 2" xfId="2604"/>
    <cellStyle name="差_2009年一般性转移支付标准工资_~5676413 16" xfId="2605"/>
    <cellStyle name="Accent4 18" xfId="2606"/>
    <cellStyle name="好_2009年一般性转移支付标准工资_地方配套按人均增幅控制8.30xl 13 2" xfId="2607"/>
    <cellStyle name="差_财政支出对上级的依赖程度 2" xfId="2608"/>
    <cellStyle name="Accent2 - 20% 3" xfId="2609"/>
    <cellStyle name="40% - Accent3 16" xfId="2610"/>
    <cellStyle name="好_基础数据分析 15" xfId="2611"/>
    <cellStyle name="40% - Accent3 16 2" xfId="2612"/>
    <cellStyle name="常规 19 6" xfId="2613"/>
    <cellStyle name="40% - Accent3 17" xfId="2614"/>
    <cellStyle name="Accent3 - 20%_乡镇级财政收支表" xfId="2615"/>
    <cellStyle name="好_县级公安机关公用经费标准奖励测算方案（定稿） 17" xfId="2616"/>
    <cellStyle name="40% - Accent3 6" xfId="2617"/>
    <cellStyle name="60% - Accent5 17 2" xfId="2618"/>
    <cellStyle name="Accent4 - 20% 10 2" xfId="2619"/>
    <cellStyle name="好_县级公安机关公用经费标准奖励测算方案（定稿） 18" xfId="2620"/>
    <cellStyle name="40% - Accent3 7" xfId="2621"/>
    <cellStyle name="Accent5 - 40% 17" xfId="2622"/>
    <cellStyle name="好_财政供养人员 13" xfId="2623"/>
    <cellStyle name="百分比 2 10 2" xfId="2624"/>
    <cellStyle name="40% - Accent3 8 2" xfId="2625"/>
    <cellStyle name="差_2006年基础数据 9 2" xfId="2626"/>
    <cellStyle name="差_530629_2006年县级财政报表附表 7" xfId="2627"/>
    <cellStyle name="Accent1 - 40% 9 2" xfId="2628"/>
    <cellStyle name="百分比 2 11" xfId="2629"/>
    <cellStyle name="40% - Accent3 9" xfId="2630"/>
    <cellStyle name="40% - Accent3 9 2" xfId="2631"/>
    <cellStyle name="差_乡镇级财政收支表_支出月报（上年）" xfId="2632"/>
    <cellStyle name="差_~5676413 12" xfId="2633"/>
    <cellStyle name="㼿㼿㼿㼿㼿㼿㼿㼿㼿㼿㼿? 6" xfId="2634"/>
    <cellStyle name="好_云南省2008年中小学教职工情况（教育厅提供20090101加工整理） 5" xfId="2635"/>
    <cellStyle name="百分比 2 11 2" xfId="2636"/>
    <cellStyle name="好_2、土地面积、人口、粮食产量基本情况 18" xfId="2637"/>
    <cellStyle name="好_2009年一般性转移支付标准工资_~5676413 16" xfId="2638"/>
    <cellStyle name="差_云南水利电力有限公司 4" xfId="2639"/>
    <cellStyle name="Note 14" xfId="2640"/>
    <cellStyle name="40% - Accent3_乡镇级财政收支表" xfId="2641"/>
    <cellStyle name="差_银行账户情况表_2010年12月 8 2" xfId="2642"/>
    <cellStyle name="40% - Accent6 12" xfId="2643"/>
    <cellStyle name="40% - Accent4 12 2" xfId="2644"/>
    <cellStyle name="40% - Accent4 13 2" xfId="2645"/>
    <cellStyle name="40% - Accent4 14 2" xfId="2646"/>
    <cellStyle name="标题 3 10" xfId="2647"/>
    <cellStyle name="Heading 1 6" xfId="2648"/>
    <cellStyle name="40% - Accent4 18 2" xfId="2649"/>
    <cellStyle name="40% - Accent4 6" xfId="2650"/>
    <cellStyle name="60% - Accent5 18 2" xfId="2651"/>
    <cellStyle name="Accent4 - 20% 11 2" xfId="2652"/>
    <cellStyle name="常规 15 13" xfId="2653"/>
    <cellStyle name="Check Cell 15 2" xfId="2654"/>
    <cellStyle name="60% - 强调文字颜色 4 10" xfId="2655"/>
    <cellStyle name="40% - Accent4 8 2" xfId="2656"/>
    <cellStyle name="40% - Accent4 9" xfId="2657"/>
    <cellStyle name="40% - Accent4 9 2" xfId="2658"/>
    <cellStyle name="40% - Accent4_乡镇级财政收支表" xfId="2659"/>
    <cellStyle name="差_2009年一般性转移支付标准工资_~4190974 2" xfId="2660"/>
    <cellStyle name="40% - Accent5 10" xfId="2661"/>
    <cellStyle name="40% - Accent5 10 2" xfId="2662"/>
    <cellStyle name="40% - Accent6 15" xfId="2663"/>
    <cellStyle name="40% - Accent5 11" xfId="2664"/>
    <cellStyle name="差_财政支出对上级的依赖程度 8" xfId="2665"/>
    <cellStyle name="40% - Accent5 11 2" xfId="2666"/>
    <cellStyle name="Accent2 - 20% 9" xfId="2667"/>
    <cellStyle name="40% - Accent5 12" xfId="2668"/>
    <cellStyle name="40% - Accent5 12 2" xfId="2669"/>
    <cellStyle name="40% - Accent5 13" xfId="2670"/>
    <cellStyle name="差_03昭通 17 2" xfId="2671"/>
    <cellStyle name="40% - Accent5 15 2" xfId="2672"/>
    <cellStyle name="60% - 强调文字颜色 2 2" xfId="2673"/>
    <cellStyle name="差_11大理 6" xfId="2674"/>
    <cellStyle name="PSChar 10" xfId="2675"/>
    <cellStyle name="40% - Accent5 16 2" xfId="2676"/>
    <cellStyle name="60% - 强调文字颜色 3 2" xfId="2677"/>
    <cellStyle name="Warning Text 10 2" xfId="2678"/>
    <cellStyle name="差_M03 9" xfId="2679"/>
    <cellStyle name="Warning Text 12 2" xfId="2680"/>
    <cellStyle name="40% - Accent5 18 2" xfId="2681"/>
    <cellStyle name="60% - 强调文字颜色 5 2" xfId="2682"/>
    <cellStyle name="差_Book1_3 10" xfId="2683"/>
    <cellStyle name="60% - Accent3" xfId="2684"/>
    <cellStyle name="好_商品交易所2006--2008年税收 3" xfId="2685"/>
    <cellStyle name="Accent5 - 40% 8" xfId="2686"/>
    <cellStyle name="差_云南省2008年转移支付测算——州市本级考核部分及政策性测算 7 2" xfId="2687"/>
    <cellStyle name="好_1003牟定县 9" xfId="2688"/>
    <cellStyle name="差_~5676413 2" xfId="2689"/>
    <cellStyle name="好_2009年一般性转移支付标准工资_奖励补助测算5.24冯铸 12 2" xfId="2690"/>
    <cellStyle name="Title 9 2" xfId="2691"/>
    <cellStyle name="40% - Accent5_乡镇级财政收支表" xfId="2692"/>
    <cellStyle name="Accent4 - 20% 14 2" xfId="2693"/>
    <cellStyle name="差_2、土地面积、人口、粮食产量基本情况 9" xfId="2694"/>
    <cellStyle name="40% - Accent6 10" xfId="2695"/>
    <cellStyle name="40% - Accent6 11" xfId="2696"/>
    <cellStyle name="40% - Accent6 13" xfId="2697"/>
    <cellStyle name="40% - Accent6 13 2" xfId="2698"/>
    <cellStyle name="Accent4 7 2" xfId="2699"/>
    <cellStyle name="差_2007年结算已定项目对账单 2 2" xfId="2700"/>
    <cellStyle name="40% - Accent6 14" xfId="2701"/>
    <cellStyle name="差_2007年政法部门业务指标 16" xfId="2702"/>
    <cellStyle name="40% - Accent6 15 2" xfId="2703"/>
    <cellStyle name="40% - Accent6_乡镇级财政收支表" xfId="2704"/>
    <cellStyle name="Note 11 2" xfId="2705"/>
    <cellStyle name="40% - Accent6 17" xfId="2706"/>
    <cellStyle name="40% - Accent6 18" xfId="2707"/>
    <cellStyle name="好_1110洱源县" xfId="2708"/>
    <cellStyle name="Calculation" xfId="2709"/>
    <cellStyle name="60% - 强调文字颜色 4 2_乡镇级财政收支表" xfId="2710"/>
    <cellStyle name="差_地方配套按人均增幅控制8.31（调整结案率后）xl 5" xfId="2711"/>
    <cellStyle name="60% - 强调文字颜色 2 11 2" xfId="2712"/>
    <cellStyle name="好_0605石屏县 18 2" xfId="2713"/>
    <cellStyle name="40% - 强调文字颜色 1 10 2" xfId="2714"/>
    <cellStyle name="40% - 强调文字颜色 1 2 6" xfId="2715"/>
    <cellStyle name="差_Book1_银行账户情况表_2010年12月 15" xfId="2716"/>
    <cellStyle name="好_Book1_县公司 15" xfId="2717"/>
    <cellStyle name="60% - 强调文字颜色 2 12 2" xfId="2718"/>
    <cellStyle name="好_省电力2008年 工作表 2 2" xfId="2719"/>
    <cellStyle name="40% - 强调文字颜色 1 11 2" xfId="2720"/>
    <cellStyle name="60% - 强调文字颜色 2 13" xfId="2721"/>
    <cellStyle name="好_省电力2008年 工作表 3" xfId="2722"/>
    <cellStyle name="40% - 强调文字颜色 1 12" xfId="2723"/>
    <cellStyle name="60% - Accent2 3" xfId="2724"/>
    <cellStyle name="40% - 强调文字颜色 6 2 3" xfId="2725"/>
    <cellStyle name="好_下半年禁毒办案经费分配2544.3万元 3" xfId="2726"/>
    <cellStyle name="好_省电力2008年 工作表 4 2" xfId="2727"/>
    <cellStyle name="40% - 强调文字颜色 1 13 2" xfId="2728"/>
    <cellStyle name="好_县公司 17" xfId="2729"/>
    <cellStyle name="40% - 强调文字颜色 1 2 10" xfId="2730"/>
    <cellStyle name="40% - 强调文字颜色 1 2 2" xfId="2731"/>
    <cellStyle name="差_Book1_银行账户情况表_2010年12月 11" xfId="2732"/>
    <cellStyle name="好_2006年基础数据_乡镇级财政收支表" xfId="2733"/>
    <cellStyle name="Comma [0] 10 2" xfId="2734"/>
    <cellStyle name="60% - 强调文字颜色 2 2 7" xfId="2735"/>
    <cellStyle name="40% - 强调文字颜色 1 2 3" xfId="2736"/>
    <cellStyle name="差_Book1_银行账户情况表_2010年12月 12" xfId="2737"/>
    <cellStyle name="60% - 强调文字颜色 2 2 8" xfId="2738"/>
    <cellStyle name="40% - 强调文字颜色 1 2 4" xfId="2739"/>
    <cellStyle name="差_Book1_银行账户情况表_2010年12月 13" xfId="2740"/>
    <cellStyle name="Currency [0] 10 2" xfId="2741"/>
    <cellStyle name="60% - 强调文字颜色 2 2 9" xfId="2742"/>
    <cellStyle name="40% - 强调文字颜色 4 9 2" xfId="2743"/>
    <cellStyle name="差_2009年一般性转移支付标准工资 18 2" xfId="2744"/>
    <cellStyle name="PSDate 8 2" xfId="2745"/>
    <cellStyle name="40% - 强调文字颜色 1 2 5" xfId="2746"/>
    <cellStyle name="差_Book1_银行账户情况表_2010年12月 14" xfId="2747"/>
    <cellStyle name="Percent_!!!GO" xfId="2748"/>
    <cellStyle name="好_2006年基础数据 12 2" xfId="2749"/>
    <cellStyle name="40% - 强调文字颜色 1 2 7" xfId="2750"/>
    <cellStyle name="差_Book1_银行账户情况表_2010年12月 16" xfId="2751"/>
    <cellStyle name="40% - 强调文字颜色 1 2 8" xfId="2752"/>
    <cellStyle name="差_Book1_银行账户情况表_2010年12月 17" xfId="2753"/>
    <cellStyle name="好_14 (2) 2" xfId="2754"/>
    <cellStyle name="差_03昭通_乡镇级财政收支表" xfId="2755"/>
    <cellStyle name="Heading 3 13" xfId="2756"/>
    <cellStyle name="40% - 强调文字颜色 1 7" xfId="2757"/>
    <cellStyle name="常规 9 6" xfId="2758"/>
    <cellStyle name="Comma [0] 15" xfId="2759"/>
    <cellStyle name="Heading 3 14" xfId="2760"/>
    <cellStyle name="40% - 强调文字颜色 1 8" xfId="2761"/>
    <cellStyle name="常规 9 7" xfId="2762"/>
    <cellStyle name="Comma [0] 16" xfId="2763"/>
    <cellStyle name="Heading 3 14 2" xfId="2764"/>
    <cellStyle name="40% - 强调文字颜色 1 8 2" xfId="2765"/>
    <cellStyle name="常规 9 7 2" xfId="2766"/>
    <cellStyle name="差_0605石屏县 15 2" xfId="2767"/>
    <cellStyle name="Heading 3 15" xfId="2768"/>
    <cellStyle name="40% - 强调文字颜色 1 9" xfId="2769"/>
    <cellStyle name="40% - 强调文字颜色 2 2" xfId="2770"/>
    <cellStyle name="comma zerodec 4" xfId="2771"/>
    <cellStyle name="60% - 强调文字颜色 3 2 7" xfId="2772"/>
    <cellStyle name="好_5334_2006年迪庆县级财政报表附表 16" xfId="2773"/>
    <cellStyle name="40% - 强调文字颜色 2 2 2" xfId="2774"/>
    <cellStyle name="comma zerodec 6" xfId="2775"/>
    <cellStyle name="60% - 强调文字颜色 3 2 9" xfId="2776"/>
    <cellStyle name="好_5334_2006年迪庆县级财政报表附表 18" xfId="2777"/>
    <cellStyle name="40% - 强调文字颜色 2 2 4" xfId="2778"/>
    <cellStyle name="40% - 强调文字颜色 5 9 2" xfId="2779"/>
    <cellStyle name="40% - 强调文字颜色 2 2 5" xfId="2780"/>
    <cellStyle name="comma zerodec 7" xfId="2781"/>
    <cellStyle name="40% - 强调文字颜色 2 3" xfId="2782"/>
    <cellStyle name="差_第一部分：综合全_乡镇级财政收支表" xfId="2783"/>
    <cellStyle name="Accent6 - 20% 10" xfId="2784"/>
    <cellStyle name="40% - 强调文字颜色 2 8" xfId="2785"/>
    <cellStyle name="标题 1 3" xfId="2786"/>
    <cellStyle name="40% - 强调文字颜色 2 8 2" xfId="2787"/>
    <cellStyle name="Accent3 - 40%_乡镇级财政收支表" xfId="2788"/>
    <cellStyle name="Accent6 - 20% 10 2" xfId="2789"/>
    <cellStyle name="差_0605石屏县 16 2" xfId="2790"/>
    <cellStyle name="Accent6 - 20% 11" xfId="2791"/>
    <cellStyle name="好_2007年政法部门业务指标" xfId="2792"/>
    <cellStyle name="40% - 强调文字颜色 2 9" xfId="2793"/>
    <cellStyle name="好_2007年政法部门业务指标 2" xfId="2794"/>
    <cellStyle name="标题 2 3" xfId="2795"/>
    <cellStyle name="40% - 强调文字颜色 2 9 2" xfId="2796"/>
    <cellStyle name="Accent6 - 20% 11 2" xfId="2797"/>
    <cellStyle name="40% - 强调文字颜色 3 2 10" xfId="2798"/>
    <cellStyle name="Heading 4 17" xfId="2799"/>
    <cellStyle name="40% - 强调文字颜色 3 2 4" xfId="2800"/>
    <cellStyle name="差_2007年人员分部门统计表 17 2" xfId="2801"/>
    <cellStyle name="差_三季度－表二" xfId="2802"/>
    <cellStyle name="60% - 强调文字颜色 4 2 9" xfId="2803"/>
    <cellStyle name="Heading 4 15 2" xfId="2804"/>
    <cellStyle name="40% - 强调文字颜色 6 9 2" xfId="2805"/>
    <cellStyle name="好_2009年一般性转移支付标准工资_地方配套按人均增幅控制8.31（调整结案率后）xl 2" xfId="2806"/>
    <cellStyle name="好_2006年全省财力计算表（中央、决算） 18 2" xfId="2807"/>
    <cellStyle name="Heading 4 18" xfId="2808"/>
    <cellStyle name="差_奖励补助测算7.23 9 2" xfId="2809"/>
    <cellStyle name="差_~4190974_乡镇级财政收支表" xfId="2810"/>
    <cellStyle name="40% - 强调文字颜色 3 2 5" xfId="2811"/>
    <cellStyle name="差_汇总-县级财政报表附表 2" xfId="2812"/>
    <cellStyle name="Output 12 2" xfId="2813"/>
    <cellStyle name="40% - 强调文字颜色 3 2 6" xfId="2814"/>
    <cellStyle name="常规 10 11 7" xfId="2815"/>
    <cellStyle name="Accent2 - 60% 13 2" xfId="2816"/>
    <cellStyle name="40% - 强调文字颜色 3 4" xfId="2817"/>
    <cellStyle name="60% - Accent1 18 2" xfId="2818"/>
    <cellStyle name="Heading 2 16 2" xfId="2819"/>
    <cellStyle name="好_2007年人员分部门统计表 13 2" xfId="2820"/>
    <cellStyle name="40% - 强调文字颜色 3 5" xfId="2821"/>
    <cellStyle name="Accent4 - 40%_乡镇级财政收支表" xfId="2822"/>
    <cellStyle name="6mal" xfId="2823"/>
    <cellStyle name="40% - 强调文字颜色 3 6" xfId="2824"/>
    <cellStyle name="常规 7 16 2" xfId="2825"/>
    <cellStyle name="40% - 强调文字颜色 3 7" xfId="2826"/>
    <cellStyle name="New Times Roman 10" xfId="2827"/>
    <cellStyle name="Accent1_Book1" xfId="2828"/>
    <cellStyle name="40% - 强调文字颜色 3 8" xfId="2829"/>
    <cellStyle name="Heading 4" xfId="2830"/>
    <cellStyle name="40% - 强调文字颜色 3 8 2" xfId="2831"/>
    <cellStyle name="差_B3全省支出分项" xfId="2832"/>
    <cellStyle name="差_0605石屏县 17 2" xfId="2833"/>
    <cellStyle name="40% - 强调文字颜色 3 9" xfId="2834"/>
    <cellStyle name="New Times Roman 11" xfId="2835"/>
    <cellStyle name="Calc Currency (0) 6" xfId="2836"/>
    <cellStyle name="60% - 强调文字颜色 1 2 9" xfId="2837"/>
    <cellStyle name="好_530629_2006年县级财政报表附表 10" xfId="2838"/>
    <cellStyle name="差_Book1_1 8" xfId="2839"/>
    <cellStyle name="40% - 强调文字颜色 3 9 2" xfId="2840"/>
    <cellStyle name="40% - 强调文字颜色 4 10 2" xfId="2841"/>
    <cellStyle name="常规 8 11" xfId="2842"/>
    <cellStyle name="差_05玉溪 10" xfId="2843"/>
    <cellStyle name="60% - 强调文字颜色 5 11 2" xfId="2844"/>
    <cellStyle name="好_奖励补助测算5.22测试 16" xfId="2845"/>
    <cellStyle name="Currency1 5" xfId="2846"/>
    <cellStyle name="差_2009年一般性转移支付标准工资_~4190974 12" xfId="2847"/>
    <cellStyle name="40% - 强调文字颜色 4 2" xfId="2848"/>
    <cellStyle name="差_2009年一般性转移支付标准工资 11" xfId="2849"/>
    <cellStyle name="40% - 强调文字颜色 4 2 3" xfId="2850"/>
    <cellStyle name="Accent2 - 40% 11" xfId="2851"/>
    <cellStyle name="60% - 强调文字颜色 5 2 8" xfId="2852"/>
    <cellStyle name="后继超链接 12" xfId="2853"/>
    <cellStyle name="好_城建部门 4" xfId="2854"/>
    <cellStyle name="常规 2 5 9" xfId="2855"/>
    <cellStyle name="60% - 强调文字颜色 1 2_乡镇级财政收支表" xfId="2856"/>
    <cellStyle name="好_530623_2006年县级财政报表附表 18 2" xfId="2857"/>
    <cellStyle name="40% - 强调文字颜色 4 2 4" xfId="2858"/>
    <cellStyle name="Accent2 - 40% 12" xfId="2859"/>
    <cellStyle name="60% - 强调文字颜色 5 2 9" xfId="2860"/>
    <cellStyle name="常规 2 8 11 2" xfId="2861"/>
    <cellStyle name="千位分隔 2 11" xfId="2862"/>
    <cellStyle name="好_云南省2008年转移支付测算——州市本级考核部分及政策性测算 18 2" xfId="2863"/>
    <cellStyle name="Percent [2] 9 2" xfId="2864"/>
    <cellStyle name="comma zerodec 10" xfId="2865"/>
    <cellStyle name="40% - 强调文字颜色 4 2 5" xfId="2866"/>
    <cellStyle name="Accent2 - 40% 13" xfId="2867"/>
    <cellStyle name="常规 19 10" xfId="2868"/>
    <cellStyle name="千位分隔 2 12" xfId="2869"/>
    <cellStyle name="comma zerodec 11" xfId="2870"/>
    <cellStyle name="好_县级公安机关公用经费标准奖励测算方案（定稿） 17 2" xfId="2871"/>
    <cellStyle name="40% - 强调文字颜色 4 2 6" xfId="2872"/>
    <cellStyle name="Accent2 - 40% 14" xfId="2873"/>
    <cellStyle name="差_财政供养人员 10 2" xfId="2874"/>
    <cellStyle name="40% - 强调文字颜色 4 2_乡镇级财政收支表" xfId="2875"/>
    <cellStyle name="差_M01-2(州市补助收入) 16 2" xfId="2876"/>
    <cellStyle name="HEADING2 3" xfId="2877"/>
    <cellStyle name="差_2009年一般性转移支付标准工资_~4190974 18 2" xfId="2878"/>
    <cellStyle name="40% - 强调文字颜色 4 8 2" xfId="2879"/>
    <cellStyle name="差_2009年一般性转移支付标准工资 17 2" xfId="2880"/>
    <cellStyle name="60% - 强调文字颜色 6 11" xfId="2881"/>
    <cellStyle name="差_下半年禁毒办案经费分配2544.3万元 9" xfId="2882"/>
    <cellStyle name="常规 10 13" xfId="2883"/>
    <cellStyle name="Input Cells 2" xfId="2884"/>
    <cellStyle name="40% - 强调文字颜色 5 10" xfId="2885"/>
    <cellStyle name="Good 13" xfId="2886"/>
    <cellStyle name="Accent3 - 40% 17" xfId="2887"/>
    <cellStyle name="Good 13 2" xfId="2888"/>
    <cellStyle name="60% - 强调文字颜色 6 11 2" xfId="2889"/>
    <cellStyle name="常规 10 13 2" xfId="2890"/>
    <cellStyle name="40% - 强调文字颜色 5 10 2" xfId="2891"/>
    <cellStyle name="好_2006年分析表" xfId="2892"/>
    <cellStyle name="40% - 强调文字颜色 5 2" xfId="2893"/>
    <cellStyle name="好 2 3" xfId="2894"/>
    <cellStyle name="好_2006年分析表 10" xfId="2895"/>
    <cellStyle name="40% - 强调文字颜色 5 2 10" xfId="2896"/>
    <cellStyle name="差_奖励补助测算7.25 (version 1) (version 1) 16" xfId="2897"/>
    <cellStyle name="好_2006年分析表_乡镇级财政收支表" xfId="2898"/>
    <cellStyle name="40% - 强调文字颜色 5 2_乡镇级财政收支表" xfId="2899"/>
    <cellStyle name="Accent5 - 40% 14" xfId="2900"/>
    <cellStyle name="常规 2 7 9" xfId="2901"/>
    <cellStyle name="好_1110洱源县 16" xfId="2902"/>
    <cellStyle name="40% - 强调文字颜色 5 3" xfId="2903"/>
    <cellStyle name="好 2 4" xfId="2904"/>
    <cellStyle name="差_2007年可用财力 2" xfId="2905"/>
    <cellStyle name="Accent2 - 60% 15 2" xfId="2906"/>
    <cellStyle name="40% - 强调文字颜色 5 4" xfId="2907"/>
    <cellStyle name="好 2 5" xfId="2908"/>
    <cellStyle name="Heading 2 18 2" xfId="2909"/>
    <cellStyle name="好_2007年人员分部门统计表 15 2" xfId="2910"/>
    <cellStyle name="40% - 强调文字颜色 5 5" xfId="2911"/>
    <cellStyle name="好 2 6" xfId="2912"/>
    <cellStyle name="40% - 强调文字颜色 5 6" xfId="2913"/>
    <cellStyle name="常规 7 18 2" xfId="2914"/>
    <cellStyle name="好 2 7" xfId="2915"/>
    <cellStyle name="标题 5 10 2" xfId="2916"/>
    <cellStyle name="差_Book1_县公司 13" xfId="2917"/>
    <cellStyle name="40% - 强调文字颜色 5 7" xfId="2918"/>
    <cellStyle name="好 2 8" xfId="2919"/>
    <cellStyle name="40% - 强调文字颜色 5 8" xfId="2920"/>
    <cellStyle name="好 2 9" xfId="2921"/>
    <cellStyle name="Accent1 - 60% 12" xfId="2922"/>
    <cellStyle name="40% - 强调文字颜色 5 8 2" xfId="2923"/>
    <cellStyle name="Input [yellow] 11" xfId="2924"/>
    <cellStyle name="好_下半年禁毒办案经费分配2544.3万元" xfId="2925"/>
    <cellStyle name="好_2006年全省财力计算表（中央、决算） 11" xfId="2926"/>
    <cellStyle name="40% - 强调文字颜色 6 2" xfId="2927"/>
    <cellStyle name="Accent4 - 60% 8 2" xfId="2928"/>
    <cellStyle name="差_2006年水利统计指标统计表 8" xfId="2929"/>
    <cellStyle name="40% - 强调文字颜色 6 2 10" xfId="2930"/>
    <cellStyle name="好_下半年禁毒办案经费分配2544.3万元 2" xfId="2931"/>
    <cellStyle name="好_2006年全省财力计算表（中央、决算） 11 2" xfId="2932"/>
    <cellStyle name="40% - 强调文字颜色 6 2 2" xfId="2933"/>
    <cellStyle name="差_~4190974 17 2" xfId="2934"/>
    <cellStyle name="40% - 强调文字颜色 6 2 4" xfId="2935"/>
    <cellStyle name="40% - 强调文字颜色 6 2 5" xfId="2936"/>
    <cellStyle name="40% - 强调文字颜色 6 2 6" xfId="2937"/>
    <cellStyle name="40% - 强调文字颜色 6 2_乡镇级财政收支表" xfId="2938"/>
    <cellStyle name="常规 2 2 14 2" xfId="2939"/>
    <cellStyle name="好_2009年一般性转移支付标准工资_奖励补助测算5.22测试 4" xfId="2940"/>
    <cellStyle name="Accent5" xfId="2941"/>
    <cellStyle name="好_2006年全省财力计算表（中央、决算） 12" xfId="2942"/>
    <cellStyle name="40% - 强调文字颜色 6 3" xfId="2943"/>
    <cellStyle name="商品名称 10" xfId="2944"/>
    <cellStyle name="好_义务教育阶段教职工人数（教育厅提供最终） 9" xfId="2945"/>
    <cellStyle name="差_2007年人员分部门统计表 12" xfId="2946"/>
    <cellStyle name="Accent2 - 60% 16 2" xfId="2947"/>
    <cellStyle name="好_2006年全省财力计算表（中央、决算） 13" xfId="2948"/>
    <cellStyle name="Heading 4 10" xfId="2949"/>
    <cellStyle name="40% - 强调文字颜色 6 4" xfId="2950"/>
    <cellStyle name="差_奖励补助测算5.23新 16 2" xfId="2951"/>
    <cellStyle name="60% - 强调文字颜色 4 2 2" xfId="2952"/>
    <cellStyle name="好_2006年全省财力计算表（中央、决算） 14" xfId="2953"/>
    <cellStyle name="好_2007年人员分部门统计表 16 2" xfId="2954"/>
    <cellStyle name="Heading 4 11" xfId="2955"/>
    <cellStyle name="40% - 强调文字颜色 6 5" xfId="2956"/>
    <cellStyle name="常规 12 10 2" xfId="2957"/>
    <cellStyle name="60% - 强调文字颜色 4 2 3" xfId="2958"/>
    <cellStyle name="好_2006年全省财力计算表（中央、决算） 15" xfId="2959"/>
    <cellStyle name="Heading 4 12" xfId="2960"/>
    <cellStyle name="40% - 强调文字颜色 6 6" xfId="2961"/>
    <cellStyle name="60% - 强调文字颜色 4 2 4" xfId="2962"/>
    <cellStyle name="标题 5 11 2" xfId="2963"/>
    <cellStyle name="60% - 强调文字颜色 4 2 5" xfId="2964"/>
    <cellStyle name="好_2006年全省财力计算表（中央、决算） 16" xfId="2965"/>
    <cellStyle name="Heading 4 13" xfId="2966"/>
    <cellStyle name="40% - 强调文字颜色 6 7" xfId="2967"/>
    <cellStyle name="好_2006年全省财力计算表（中央、决算） 17" xfId="2968"/>
    <cellStyle name="Heading 4 14" xfId="2969"/>
    <cellStyle name="40% - 强调文字颜色 6 8" xfId="2970"/>
    <cellStyle name="60% - 强调文字颜色 4 2 6" xfId="2971"/>
    <cellStyle name="60% - Accent1 10" xfId="2972"/>
    <cellStyle name="60% - Accent1 10 2" xfId="2973"/>
    <cellStyle name="常规 3 3" xfId="2974"/>
    <cellStyle name="60% - Accent1 11" xfId="2975"/>
    <cellStyle name="常规 2 8 15 2" xfId="2976"/>
    <cellStyle name="60% - Accent1 12" xfId="2977"/>
    <cellStyle name="好_1110洱源县 6" xfId="2978"/>
    <cellStyle name="60% - Accent1 13 2" xfId="2979"/>
    <cellStyle name="常规 6 3" xfId="2980"/>
    <cellStyle name="60% - Accent1 14" xfId="2981"/>
    <cellStyle name="常规 29 6" xfId="2982"/>
    <cellStyle name="PSSpacer 8" xfId="2983"/>
    <cellStyle name="Milliers [0]_!!!GO" xfId="2984"/>
    <cellStyle name="Accent2 - 60% 10" xfId="2985"/>
    <cellStyle name="60% - Accent1 15" xfId="2986"/>
    <cellStyle name="差_530629_2006年县级财政报表附表 11 2" xfId="2987"/>
    <cellStyle name="常规 2 23 2" xfId="2988"/>
    <cellStyle name="PSSpacer 8 2" xfId="2989"/>
    <cellStyle name="差_教育厅提供义务教育及高中教师人数（2009年1月6日） 8" xfId="2990"/>
    <cellStyle name="Accent2 - 60% 10 2" xfId="2991"/>
    <cellStyle name="60% - Accent1 15 2" xfId="2992"/>
    <cellStyle name="常规 8 3" xfId="2993"/>
    <cellStyle name="好_2006年在职人员情况 7" xfId="2994"/>
    <cellStyle name="差_1003牟定县" xfId="2995"/>
    <cellStyle name="好_2、土地面积、人口、粮食产量基本情况 8" xfId="2996"/>
    <cellStyle name="60% - Accent1 2" xfId="2997"/>
    <cellStyle name="Accent1 17 2" xfId="2998"/>
    <cellStyle name="Accent2 - 60% 2" xfId="2999"/>
    <cellStyle name="好_2、土地面积、人口、粮食产量基本情况 9" xfId="3000"/>
    <cellStyle name="60% - Accent1 3" xfId="3001"/>
    <cellStyle name="Accent2 - 60% 3" xfId="3002"/>
    <cellStyle name="Explanatory Text 9 2" xfId="3003"/>
    <cellStyle name="60% - Accent1 4" xfId="3004"/>
    <cellStyle name="Accent2 - 60% 4" xfId="3005"/>
    <cellStyle name="60% - Accent6 11 2" xfId="3006"/>
    <cellStyle name="60% - Accent1 5" xfId="3007"/>
    <cellStyle name="Accent2 - 60% 5" xfId="3008"/>
    <cellStyle name="差_奖励补助测算5.23新 5" xfId="3009"/>
    <cellStyle name="日期 5" xfId="3010"/>
    <cellStyle name="差_2、土地面积、人口、粮食产量基本情况 10 2" xfId="3011"/>
    <cellStyle name="好_指标四 15 2" xfId="3012"/>
    <cellStyle name="差_2009年一般性转移支付标准工资_地方配套按人均增幅控制8.30一般预算平均增幅、人均可用财力平均增幅两次控制、社会治安系数调整、案件数调整xl 7 2" xfId="3013"/>
    <cellStyle name="60% - Accent1 6" xfId="3014"/>
    <cellStyle name="60% - Accent1 7 2" xfId="3015"/>
    <cellStyle name="差_2007年检察院案件数 13 2" xfId="3016"/>
    <cellStyle name="Accent3 13 2" xfId="3017"/>
    <cellStyle name="Accent2 - 60% 7" xfId="3018"/>
    <cellStyle name="好_奖励补助测算7.25_乡镇级财政收支表" xfId="3019"/>
    <cellStyle name="60% - Accent1 8" xfId="3020"/>
    <cellStyle name="60% - Accent6 10" xfId="3021"/>
    <cellStyle name="Accent2 - 60% 7 2" xfId="3022"/>
    <cellStyle name="差_奖励补助测算5.23新 7 2" xfId="3023"/>
    <cellStyle name="好_检验表 10" xfId="3024"/>
    <cellStyle name="PSDate" xfId="3025"/>
    <cellStyle name="好_银行账户情况表_2010年12月 7" xfId="3026"/>
    <cellStyle name="好_高中教师人数（教育厅1.6日提供） 7" xfId="3027"/>
    <cellStyle name="60% - Accent1 8 2" xfId="3028"/>
    <cellStyle name="好_~5676413 7" xfId="3029"/>
    <cellStyle name="㼿㼿㼿㼿㼿㼿 13 2" xfId="3030"/>
    <cellStyle name="Accent2 - 60% 8" xfId="3031"/>
    <cellStyle name="Linked Cell 12 2" xfId="3032"/>
    <cellStyle name="好_2009年一般性转移支付标准工资_奖励补助测算7.23 2" xfId="3033"/>
    <cellStyle name="60% - Accent1 9" xfId="3034"/>
    <cellStyle name="s]_x000d_&#10;load=_x000d_&#10;run=_x000d_&#10;NullPort=None_x000d_&#10;device=HP LaserJet 4 Plus,HPPCL5MS,LPT1:_x000d_&#10;_x000d_&#10;[Desktop]_x000d_&#10;Wallpaper=(无)_x000d_&#10;TileWallpaper=0_x000d_ 12" xfId="3035"/>
    <cellStyle name="Accent2 - 60% 8 2" xfId="3036"/>
    <cellStyle name="60% - Accent1 9 2" xfId="3037"/>
    <cellStyle name="60% - Accent1_乡镇级财政收支表" xfId="3038"/>
    <cellStyle name="60% - Accent2" xfId="3039"/>
    <cellStyle name="Accent1 18" xfId="3040"/>
    <cellStyle name="好_商品交易所2006--2008年税收 2" xfId="3041"/>
    <cellStyle name="Accent5 - 40% 7" xfId="3042"/>
    <cellStyle name="好_1003牟定县 8" xfId="3043"/>
    <cellStyle name="60% - Accent2 10" xfId="3044"/>
    <cellStyle name="差_城建部门 8" xfId="3045"/>
    <cellStyle name="差_Book1_银行账户情况表_2010年12月 10" xfId="3046"/>
    <cellStyle name="60% - Accent2 10 2" xfId="3047"/>
    <cellStyle name="60% - 强调文字颜色 2 2 6" xfId="3048"/>
    <cellStyle name="60% - Accent2 11" xfId="3049"/>
    <cellStyle name="差_城建部门 9" xfId="3050"/>
    <cellStyle name="好_05玉溪 2" xfId="3051"/>
    <cellStyle name="差_云南省2008年中小学教职工情况（教育厅提供20090101加工整理）" xfId="3052"/>
    <cellStyle name="差_云南省2008年中小学教职工情况（教育厅提供20090101加工整理） 2" xfId="3053"/>
    <cellStyle name="60% - Accent2 11 2" xfId="3054"/>
    <cellStyle name="千位分隔[0] 2 10 2" xfId="3055"/>
    <cellStyle name="60% - Accent2 12" xfId="3056"/>
    <cellStyle name="好_05玉溪 3" xfId="3057"/>
    <cellStyle name="差_2006年水利统计指标统计表 5" xfId="3058"/>
    <cellStyle name="60% - Accent2 12 2" xfId="3059"/>
    <cellStyle name="60% - Accent2 13 2" xfId="3060"/>
    <cellStyle name="60% - Accent2 14 2" xfId="3061"/>
    <cellStyle name="60% - Accent2 16 2" xfId="3062"/>
    <cellStyle name="好_05玉溪 7 2" xfId="3063"/>
    <cellStyle name="60% - Accent2 17 2" xfId="3064"/>
    <cellStyle name="好_05玉溪 8 2" xfId="3065"/>
    <cellStyle name="60% - Accent2 18 2" xfId="3066"/>
    <cellStyle name="好_05玉溪 9 2" xfId="3067"/>
    <cellStyle name="好_省电力2008年 工作表 5" xfId="3068"/>
    <cellStyle name="60% - Accent6 12 2" xfId="3069"/>
    <cellStyle name="60% - Accent2 5" xfId="3070"/>
    <cellStyle name="差_奖励补助测算7.23 4" xfId="3071"/>
    <cellStyle name="差_2、土地面积、人口、粮食产量基本情况 11 2" xfId="3072"/>
    <cellStyle name="好_指标四 16 2" xfId="3073"/>
    <cellStyle name="差_2009年一般性转移支付标准工资_地方配套按人均增幅控制8.30一般预算平均增幅、人均可用财力平均增幅两次控制、社会治安系数调整、案件数调整xl 8 2" xfId="3074"/>
    <cellStyle name="60% - Accent2 6" xfId="3075"/>
    <cellStyle name="差_5334_2006年迪庆县级财政报表附表 11 2" xfId="3076"/>
    <cellStyle name="60% - Accent2 7" xfId="3077"/>
    <cellStyle name="Accent6 - 20% 14" xfId="3078"/>
    <cellStyle name="60% - Accent2 7 2" xfId="3079"/>
    <cellStyle name="差_2007年检察院案件数 14 2" xfId="3080"/>
    <cellStyle name="Accent3 14 2" xfId="3081"/>
    <cellStyle name="60% - Accent2 8" xfId="3082"/>
    <cellStyle name="60% - Accent2 8 2" xfId="3083"/>
    <cellStyle name="60% - Accent2 9" xfId="3084"/>
    <cellStyle name="60% - Accent2_乡镇级财政收支表" xfId="3085"/>
    <cellStyle name="常规 2 7 14 2" xfId="3086"/>
    <cellStyle name="60% - Accent3 10" xfId="3087"/>
    <cellStyle name="60% - Accent3 10 2" xfId="3088"/>
    <cellStyle name="强调 3 9 2" xfId="3089"/>
    <cellStyle name="60% - Accent3 11" xfId="3090"/>
    <cellStyle name="60% - Accent3 11 2" xfId="3091"/>
    <cellStyle name="60% - Accent4 13 2" xfId="3092"/>
    <cellStyle name="千位分隔[0] 2 15 2" xfId="3093"/>
    <cellStyle name="60% - Accent3 12" xfId="3094"/>
    <cellStyle name="60% - Accent3 12 2" xfId="3095"/>
    <cellStyle name="60% - Accent3 13 2" xfId="3096"/>
    <cellStyle name="差_教育厅提供义务教育及高中教师人数（2009年1月6日）_乡镇级财政收支表" xfId="3097"/>
    <cellStyle name="60% - Accent3 14 2" xfId="3098"/>
    <cellStyle name="60% - Accent3 15" xfId="3099"/>
    <cellStyle name="Accent1 15 2" xfId="3100"/>
    <cellStyle name="60% - Accent3 16" xfId="3101"/>
    <cellStyle name="60% - Accent3 17" xfId="3102"/>
    <cellStyle name="Accent5_Book1" xfId="3103"/>
    <cellStyle name="60% - Accent3 18" xfId="3104"/>
    <cellStyle name="60% - Accent3 2" xfId="3105"/>
    <cellStyle name="好_商品交易所2006--2008年税收 3 2" xfId="3106"/>
    <cellStyle name="好_2009年一般性转移支付标准工资_奖励补助测算7.25 (version 1) (version 1) 16" xfId="3107"/>
    <cellStyle name="Accent5 - 40% 8 2" xfId="3108"/>
    <cellStyle name="好_1003牟定县 9 2" xfId="3109"/>
    <cellStyle name="60% - Accent3 3" xfId="3110"/>
    <cellStyle name="好_云南省2008年转移支付测算——州市本级考核部分及政策性测算 11" xfId="3111"/>
    <cellStyle name="Percent [2] 2" xfId="3112"/>
    <cellStyle name="好_云南省2008年转移支付测算——州市本级考核部分及政策性测算 8 2" xfId="3113"/>
    <cellStyle name="60% - Accent3 4" xfId="3114"/>
    <cellStyle name="60% - Accent6 13 2" xfId="3115"/>
    <cellStyle name="好_云南省2008年转移支付测算——州市本级考核部分及政策性测算 12" xfId="3116"/>
    <cellStyle name="Percent [2] 3" xfId="3117"/>
    <cellStyle name="60% - Accent3 5" xfId="3118"/>
    <cellStyle name="好_云南省2008年转移支付测算——州市本级考核部分及政策性测算 13" xfId="3119"/>
    <cellStyle name="Percent [2] 4" xfId="3120"/>
    <cellStyle name="差_2、土地面积、人口、粮食产量基本情况 12 2" xfId="3121"/>
    <cellStyle name="好_指标四 17 2" xfId="3122"/>
    <cellStyle name="差_2009年一般性转移支付标准工资_地方配套按人均增幅控制8.30一般预算平均增幅、人均可用财力平均增幅两次控制、社会治安系数调整、案件数调整xl 9 2" xfId="3123"/>
    <cellStyle name="60% - Accent3 6" xfId="3124"/>
    <cellStyle name="60% - Accent3 7 2" xfId="3125"/>
    <cellStyle name="编号 5" xfId="3126"/>
    <cellStyle name="好_云南省2008年转移支付测算——州市本级考核部分及政策性测算 14 2" xfId="3127"/>
    <cellStyle name="Percent [2] 5 2" xfId="3128"/>
    <cellStyle name="好_云南省2008年转移支付测算——州市本级考核部分及政策性测算 15 2" xfId="3129"/>
    <cellStyle name="Percent [2] 6 2" xfId="3130"/>
    <cellStyle name="差_2、土地面积、人口、粮食产量基本情况 5" xfId="3131"/>
    <cellStyle name="60% - Accent3 8 2" xfId="3132"/>
    <cellStyle name="好_云南省2008年转移支付测算——州市本级考核部分及政策性测算 16" xfId="3133"/>
    <cellStyle name="Percent [2] 7" xfId="3134"/>
    <cellStyle name="好_2009年一般性转移支付标准工资_奖励补助测算7.25 2" xfId="3135"/>
    <cellStyle name="60% - Accent3 9" xfId="3136"/>
    <cellStyle name="Accent4 15" xfId="3137"/>
    <cellStyle name="好_云南省2008年转移支付测算——州市本级考核部分及政策性测算 16 2" xfId="3138"/>
    <cellStyle name="Percent [2] 7 2" xfId="3139"/>
    <cellStyle name="60% - Accent3 9 2" xfId="3140"/>
    <cellStyle name="60% - Accent3_乡镇级财政收支表" xfId="3141"/>
    <cellStyle name="per.style" xfId="3142"/>
    <cellStyle name="60% - Accent4" xfId="3143"/>
    <cellStyle name="好_商品交易所2006--2008年税收 4" xfId="3144"/>
    <cellStyle name="Accent5 - 40% 9" xfId="3145"/>
    <cellStyle name="per.style 10" xfId="3146"/>
    <cellStyle name="60% - Accent4 10" xfId="3147"/>
    <cellStyle name="60% - Accent4 10 2" xfId="3148"/>
    <cellStyle name="per.style 11" xfId="3149"/>
    <cellStyle name="60% - Accent4 11" xfId="3150"/>
    <cellStyle name="Accent3 - 20% 9 2" xfId="3151"/>
    <cellStyle name="60% - Accent4 11 2" xfId="3152"/>
    <cellStyle name="千位分隔[0] 2 14" xfId="3153"/>
    <cellStyle name="60% - Accent4 18 2" xfId="3154"/>
    <cellStyle name="per.style 12" xfId="3155"/>
    <cellStyle name="60% - Accent4 12" xfId="3156"/>
    <cellStyle name="60% - Accent4 12 2" xfId="3157"/>
    <cellStyle name="per.style 13" xfId="3158"/>
    <cellStyle name="60% - Accent4 13" xfId="3159"/>
    <cellStyle name="60% - Accent4 14 2" xfId="3160"/>
    <cellStyle name="Accent5 - 20% 6" xfId="3161"/>
    <cellStyle name="per.style 2" xfId="3162"/>
    <cellStyle name="60% - Accent4 2" xfId="3163"/>
    <cellStyle name="好_商品交易所2006--2008年税收 4 2" xfId="3164"/>
    <cellStyle name="60% - Accent4 15" xfId="3165"/>
    <cellStyle name="Accent5 - 40% 9 2" xfId="3166"/>
    <cellStyle name="60% - Accent4 15 2" xfId="3167"/>
    <cellStyle name="per.style 3" xfId="3168"/>
    <cellStyle name="60% - Accent4 3" xfId="3169"/>
    <cellStyle name="60% - Accent4 16" xfId="3170"/>
    <cellStyle name="60% - Accent4 16 2" xfId="3171"/>
    <cellStyle name="好_云南省2008年转移支付测算——州市本级考核部分及政策性测算 9 2" xfId="3172"/>
    <cellStyle name="per.style 4" xfId="3173"/>
    <cellStyle name="60% - Accent4 4" xfId="3174"/>
    <cellStyle name="差_奖励补助测算7.25 2" xfId="3175"/>
    <cellStyle name="60% - Accent4 17" xfId="3176"/>
    <cellStyle name="好_00省级(打印)" xfId="3177"/>
    <cellStyle name="标题1" xfId="3178"/>
    <cellStyle name="60% - Accent4 17 2" xfId="3179"/>
    <cellStyle name="60% - Accent6 14 2" xfId="3180"/>
    <cellStyle name="per.style 5" xfId="3181"/>
    <cellStyle name="60% - Accent4 5" xfId="3182"/>
    <cellStyle name="差_奖励补助测算7.25 3" xfId="3183"/>
    <cellStyle name="60% - Accent4 18" xfId="3184"/>
    <cellStyle name="差_奖励补助测算7.25 4" xfId="3185"/>
    <cellStyle name="差_2、土地面积、人口、粮食产量基本情况 13 2" xfId="3186"/>
    <cellStyle name="per.style 6" xfId="3187"/>
    <cellStyle name="60% - Accent4 6" xfId="3188"/>
    <cellStyle name="差_2007年检察院案件数 16 2" xfId="3189"/>
    <cellStyle name="Accent3 16 2" xfId="3190"/>
    <cellStyle name="per.style 8" xfId="3191"/>
    <cellStyle name="60% - Accent4 8" xfId="3192"/>
    <cellStyle name="差_奖励补助测算7.25 11" xfId="3193"/>
    <cellStyle name="per.style 9" xfId="3194"/>
    <cellStyle name="60% - Accent4 9" xfId="3195"/>
    <cellStyle name="差_奖励补助测算7.25 12" xfId="3196"/>
    <cellStyle name="Calculation 10 2" xfId="3197"/>
    <cellStyle name="60% - Accent4_乡镇级财政收支表" xfId="3198"/>
    <cellStyle name="Title 3" xfId="3199"/>
    <cellStyle name="60% - Accent5 15" xfId="3200"/>
    <cellStyle name="Title 4" xfId="3201"/>
    <cellStyle name="60% - Accent5 16" xfId="3202"/>
    <cellStyle name="Title 5" xfId="3203"/>
    <cellStyle name="Accent4 - 20% 10" xfId="3204"/>
    <cellStyle name="60% - Accent5 17" xfId="3205"/>
    <cellStyle name="Title 6" xfId="3206"/>
    <cellStyle name="Accent4 - 20% 11" xfId="3207"/>
    <cellStyle name="60% - Accent5 18" xfId="3208"/>
    <cellStyle name="60% - Accent5 2" xfId="3209"/>
    <cellStyle name="60% - Accent5 3" xfId="3210"/>
    <cellStyle name="60% - Accent5 4" xfId="3211"/>
    <cellStyle name="60% - Accent6 15 2" xfId="3212"/>
    <cellStyle name="60% - Accent5 5" xfId="3213"/>
    <cellStyle name="Output_乡镇级财政收支表" xfId="3214"/>
    <cellStyle name="强调文字颜色 4 2 6" xfId="3215"/>
    <cellStyle name="差_2、土地面积、人口、粮食产量基本情况 14 2" xfId="3216"/>
    <cellStyle name="60% - Accent5 6" xfId="3217"/>
    <cellStyle name="60% - Accent5 7 2" xfId="3218"/>
    <cellStyle name="差_2007年检察院案件数 17 2" xfId="3219"/>
    <cellStyle name="Accent3 17 2" xfId="3220"/>
    <cellStyle name="60% - Accent5 8" xfId="3221"/>
    <cellStyle name="60% - Accent5 8 2" xfId="3222"/>
    <cellStyle name="60% - Accent5 9" xfId="3223"/>
    <cellStyle name="60% - Accent5 9 2" xfId="3224"/>
    <cellStyle name="60% - Accent5_乡镇级财政收支表" xfId="3225"/>
    <cellStyle name="60% - Accent6" xfId="3226"/>
    <cellStyle name="60% - Accent6 10 2" xfId="3227"/>
    <cellStyle name="60% - Accent6 11" xfId="3228"/>
    <cellStyle name="60% - Accent6 12" xfId="3229"/>
    <cellStyle name="常规 15 17 2" xfId="3230"/>
    <cellStyle name="捠壿_Region Orders (2)" xfId="3231"/>
    <cellStyle name="60% - Accent6 13" xfId="3232"/>
    <cellStyle name="60% - Accent6 14" xfId="3233"/>
    <cellStyle name="60% - Accent6 15" xfId="3234"/>
    <cellStyle name="60% - Accent6 16" xfId="3235"/>
    <cellStyle name="Grey 11" xfId="3236"/>
    <cellStyle name="60% - Accent6 5" xfId="3237"/>
    <cellStyle name="好_检验表 5" xfId="3238"/>
    <cellStyle name="差_2007结算与财力(6.2) 7" xfId="3239"/>
    <cellStyle name="t 5" xfId="3240"/>
    <cellStyle name="60% - Accent6 16 2" xfId="3241"/>
    <cellStyle name="差_11大理 10" xfId="3242"/>
    <cellStyle name="60% - Accent6 17" xfId="3243"/>
    <cellStyle name="常规 5_乡镇级财政收支表" xfId="3244"/>
    <cellStyle name="Accent2 7 2" xfId="3245"/>
    <cellStyle name="60% - Accent6 18" xfId="3246"/>
    <cellStyle name="60% - Accent6 18 2" xfId="3247"/>
    <cellStyle name="60% - Accent6 2" xfId="3248"/>
    <cellStyle name="60% - Accent6 3" xfId="3249"/>
    <cellStyle name="Explanatory Text" xfId="3250"/>
    <cellStyle name="Grey 10" xfId="3251"/>
    <cellStyle name="60% - Accent6 4" xfId="3252"/>
    <cellStyle name="Grey 12" xfId="3253"/>
    <cellStyle name="差_2、土地面积、人口、粮食产量基本情况 15 2" xfId="3254"/>
    <cellStyle name="60% - Accent6 6" xfId="3255"/>
    <cellStyle name="差_0502通海县 10" xfId="3256"/>
    <cellStyle name="60% - Accent6 7 2" xfId="3257"/>
    <cellStyle name="Total 9" xfId="3258"/>
    <cellStyle name="差_2007年检察院案件数 18 2" xfId="3259"/>
    <cellStyle name="Accent3 18 2" xfId="3260"/>
    <cellStyle name="差_11大理 13" xfId="3261"/>
    <cellStyle name="Grey 14" xfId="3262"/>
    <cellStyle name="差_下半年禁吸戒毒经费1000万元 13 2" xfId="3263"/>
    <cellStyle name="60% - Accent6 8" xfId="3264"/>
    <cellStyle name="Good 5" xfId="3265"/>
    <cellStyle name="常规 10 5" xfId="3266"/>
    <cellStyle name="60% - Accent6 8 2" xfId="3267"/>
    <cellStyle name="Grey 15" xfId="3268"/>
    <cellStyle name="60% - Accent6 9" xfId="3269"/>
    <cellStyle name="Bad 4" xfId="3270"/>
    <cellStyle name="60% - Accent6 9 2" xfId="3271"/>
    <cellStyle name="差_义务教育阶段教职工人数（教育厅提供最终） 6" xfId="3272"/>
    <cellStyle name="好_2007年检察院案件数 7" xfId="3273"/>
    <cellStyle name="差_奖励补助测算5.24冯铸 3" xfId="3274"/>
    <cellStyle name="常规 11 5" xfId="3275"/>
    <cellStyle name="60% - 强调文字颜色 1 10" xfId="3276"/>
    <cellStyle name="Accent5 11" xfId="3277"/>
    <cellStyle name="60% - 强调文字颜色 1 10 2" xfId="3278"/>
    <cellStyle name="60% - 强调文字颜色 1 11 2" xfId="3279"/>
    <cellStyle name="Accent1 13 2" xfId="3280"/>
    <cellStyle name="HEADING1" xfId="3281"/>
    <cellStyle name="60% - 强调文字颜色 1 12" xfId="3282"/>
    <cellStyle name="差_Book1_2 9 2" xfId="3283"/>
    <cellStyle name="HEADING1 2" xfId="3284"/>
    <cellStyle name="差_第五部分(才淼、饶永宏）_乡镇级财政收支表" xfId="3285"/>
    <cellStyle name="Accent4 - 40% 7" xfId="3286"/>
    <cellStyle name="60% - 强调文字颜色 1 12 2" xfId="3287"/>
    <cellStyle name="60% - 强调文字颜色 1 13" xfId="3288"/>
    <cellStyle name="差_业务工作量指标_乡镇级财政收支表" xfId="3289"/>
    <cellStyle name="comma-d 11" xfId="3290"/>
    <cellStyle name="60% - 强调文字颜色 1 13 2" xfId="3291"/>
    <cellStyle name="60% - 强调文字颜色 1 2 10" xfId="3292"/>
    <cellStyle name="60% - 强调文字颜色 1 2 2" xfId="3293"/>
    <cellStyle name="60% - 强调文字颜色 1 2 3" xfId="3294"/>
    <cellStyle name="60% - 强调文字颜色 4 9 2" xfId="3295"/>
    <cellStyle name="差_Book1_1 3" xfId="3296"/>
    <cellStyle name="60% - 强调文字颜色 1 2 4" xfId="3297"/>
    <cellStyle name="Calc Currency (0) 3" xfId="3298"/>
    <cellStyle name="60% - 强调文字颜色 1 2 6" xfId="3299"/>
    <cellStyle name="Calc Currency (0) 4" xfId="3300"/>
    <cellStyle name="60% - 强调文字颜色 1 2 7" xfId="3301"/>
    <cellStyle name="Calc Currency (0) 5" xfId="3302"/>
    <cellStyle name="60% - 强调文字颜色 1 2 8" xfId="3303"/>
    <cellStyle name="60% - 强调文字颜色 1 8" xfId="3304"/>
    <cellStyle name="60% - 强调文字颜色 1 8 2" xfId="3305"/>
    <cellStyle name="差_03昭通 15" xfId="3306"/>
    <cellStyle name="好_2006年全省财力计算表（中央、决算）_乡镇级财政收支表" xfId="3307"/>
    <cellStyle name="好_2008年县级公安保障标准落实奖励经费分配测算 3" xfId="3308"/>
    <cellStyle name="60% - 强调文字颜色 1 9 2" xfId="3309"/>
    <cellStyle name="差_Book1_Book1 5" xfId="3310"/>
    <cellStyle name="60% - 强调文字颜色 2 2 10" xfId="3311"/>
    <cellStyle name="差_卫生部门 9 2" xfId="3312"/>
    <cellStyle name="60% - 强调文字颜色 2 2 5" xfId="3313"/>
    <cellStyle name="强调文字颜色 6 2 4" xfId="3314"/>
    <cellStyle name="60% - 强调文字颜色 2 2_乡镇级财政收支表" xfId="3315"/>
    <cellStyle name="60% - 强调文字颜色 2 4" xfId="3316"/>
    <cellStyle name="好_2009年一般性转移支付标准工资_地方配套按人均增幅控制8.30xl 8 2" xfId="3317"/>
    <cellStyle name="Accent2 - 20% 10 2" xfId="3318"/>
    <cellStyle name="60% - 强调文字颜色 2 5" xfId="3319"/>
    <cellStyle name="PSInt 9 2" xfId="3320"/>
    <cellStyle name="60% - 强调文字颜色 2 6" xfId="3321"/>
    <cellStyle name="60% - 强调文字颜色 2 7" xfId="3322"/>
    <cellStyle name="60% - 强调文字颜色 2 8" xfId="3323"/>
    <cellStyle name="常规 8 18" xfId="3324"/>
    <cellStyle name="差_05玉溪 17" xfId="3325"/>
    <cellStyle name="60% - 强调文字颜色 2 8 2" xfId="3326"/>
    <cellStyle name="60% - 强调文字颜色 2 9 2" xfId="3327"/>
    <cellStyle name="差_卫生部门 13" xfId="3328"/>
    <cellStyle name="60% - 强调文字颜色 3 2 10" xfId="3329"/>
    <cellStyle name="PSChar 10 2" xfId="3330"/>
    <cellStyle name="60% - 强调文字颜色 3 2 2" xfId="3331"/>
    <cellStyle name="Currency1 13" xfId="3332"/>
    <cellStyle name="差_M03 9 2" xfId="3333"/>
    <cellStyle name="60% - 强调文字颜色 3 2 3" xfId="3334"/>
    <cellStyle name="差_2007年结算已定项目对账单 7" xfId="3335"/>
    <cellStyle name="差_Book1 9" xfId="3336"/>
    <cellStyle name="好_地方配套按人均增幅控制8.31（调整结案率后）xl 9" xfId="3337"/>
    <cellStyle name="60% - 强调文字颜色 6 9 2" xfId="3338"/>
    <cellStyle name="60% - 强调文字颜色 3 2 4" xfId="3339"/>
    <cellStyle name="comma zerodec 2" xfId="3340"/>
    <cellStyle name="60% - 强调文字颜色 3 2 5" xfId="3341"/>
    <cellStyle name="comma zerodec 3" xfId="3342"/>
    <cellStyle name="60% - 强调文字颜色 3 2 6" xfId="3343"/>
    <cellStyle name="差_11大理 7" xfId="3344"/>
    <cellStyle name="PSChar 11" xfId="3345"/>
    <cellStyle name="60% - 强调文字颜色 3 3" xfId="3346"/>
    <cellStyle name="差_11大理 8" xfId="3347"/>
    <cellStyle name="PSChar 12" xfId="3348"/>
    <cellStyle name="60% - 强调文字颜色 3 4" xfId="3349"/>
    <cellStyle name="好_2009年一般性转移支付标准工资_地方配套按人均增幅控制8.30xl 9 2" xfId="3350"/>
    <cellStyle name="Accent2 - 20% 11 2" xfId="3351"/>
    <cellStyle name="常规 2 5 10" xfId="3352"/>
    <cellStyle name="PSChar 14" xfId="3353"/>
    <cellStyle name="60% - 强调文字颜色 3 6" xfId="3354"/>
    <cellStyle name="PSChar 15" xfId="3355"/>
    <cellStyle name="60% - 强调文字颜色 3 7" xfId="3356"/>
    <cellStyle name="好_2007年检察院案件数 10 2" xfId="3357"/>
    <cellStyle name="PSChar 16" xfId="3358"/>
    <cellStyle name="60% - 强调文字颜色 3 8" xfId="3359"/>
    <cellStyle name="60% - 强调文字颜色 5 2 10" xfId="3360"/>
    <cellStyle name="差_2006年在职人员情况 15 2" xfId="3361"/>
    <cellStyle name="常规 2 5 15" xfId="3362"/>
    <cellStyle name="好_不用软件计算9.1不考虑经费管理评价xl_乡镇级财政收支表" xfId="3363"/>
    <cellStyle name="60% - 强调文字颜色 3 9" xfId="3364"/>
    <cellStyle name="60% - 强调文字颜色 4 5" xfId="3365"/>
    <cellStyle name="60% - 强调文字颜色 4 8 2" xfId="3366"/>
    <cellStyle name="链接单元格 11" xfId="3367"/>
    <cellStyle name="60% - 强调文字颜色 5 10 2" xfId="3368"/>
    <cellStyle name="PSDate 14" xfId="3369"/>
    <cellStyle name="60% - 强调文字颜色 5 2 2" xfId="3370"/>
    <cellStyle name="差_Book1_3 10 2" xfId="3371"/>
    <cellStyle name="PSDate 15" xfId="3372"/>
    <cellStyle name="差_2009年一般性转移支付标准工资_~5676413 9 2" xfId="3373"/>
    <cellStyle name="差_县公司 14 2" xfId="3374"/>
    <cellStyle name="常规 12 11 17 2" xfId="3375"/>
    <cellStyle name="差_高中教师人数（教育厅1.6日提供） 11 2" xfId="3376"/>
    <cellStyle name="60% - 强调文字颜色 5 2 3" xfId="3377"/>
    <cellStyle name="PSDate 16" xfId="3378"/>
    <cellStyle name="60% - 强调文字颜色 5 2 4" xfId="3379"/>
    <cellStyle name="60% - 强调文字颜色 5 2 5" xfId="3380"/>
    <cellStyle name="Input 16 2" xfId="3381"/>
    <cellStyle name="好_M03 13 2" xfId="3382"/>
    <cellStyle name="60% - 强调文字颜色 5 2 6" xfId="3383"/>
    <cellStyle name="标题 2 12" xfId="3384"/>
    <cellStyle name="60% - 强调文字颜色 5 2_乡镇级财政收支表" xfId="3385"/>
    <cellStyle name="好_2009年一般性转移支付标准工资_奖励补助测算5.22测试 7 2" xfId="3386"/>
    <cellStyle name="60% - 强调文字颜色 5 3" xfId="3387"/>
    <cellStyle name="差_Book1_3 11" xfId="3388"/>
    <cellStyle name="60% - 强调文字颜色 5 4" xfId="3389"/>
    <cellStyle name="差_Book1_3 12" xfId="3390"/>
    <cellStyle name="好_2009年一般性转移支付标准工资_奖励补助测算7.23 13" xfId="3391"/>
    <cellStyle name="Accent2 - 20% 13 2" xfId="3392"/>
    <cellStyle name="60% - 强调文字颜色 5 5" xfId="3393"/>
    <cellStyle name="差_Book1_3 13" xfId="3394"/>
    <cellStyle name="60% - 强调文字颜色 5 6" xfId="3395"/>
    <cellStyle name="差_Book1_3 14" xfId="3396"/>
    <cellStyle name="好_2006年水利统计指标统计表 7 2" xfId="3397"/>
    <cellStyle name="Heading 1 11 2" xfId="3398"/>
    <cellStyle name="60% - 强调文字颜色 5 7" xfId="3399"/>
    <cellStyle name="差_2008年县级公安保障标准落实奖励经费分配测算 2" xfId="3400"/>
    <cellStyle name="差_Book1_3 15" xfId="3401"/>
    <cellStyle name="好_2007年检察院案件数 12 2" xfId="3402"/>
    <cellStyle name="常规 6 11 2" xfId="3403"/>
    <cellStyle name="60% - 强调文字颜色 5 8" xfId="3404"/>
    <cellStyle name="差_2008年县级公安保障标准落实奖励经费分配测算 3" xfId="3405"/>
    <cellStyle name="差_Book1_3 16" xfId="3406"/>
    <cellStyle name="60% - 强调文字颜色 5 8 2" xfId="3407"/>
    <cellStyle name="差_2008年县级公安保障标准落实奖励经费分配测算 5" xfId="3408"/>
    <cellStyle name="差_Book1_3 16 2" xfId="3409"/>
    <cellStyle name="差_Book1_3 18" xfId="3410"/>
    <cellStyle name="Good 12" xfId="3411"/>
    <cellStyle name="args.style 13" xfId="3412"/>
    <cellStyle name="60% - 强调文字颜色 6 10" xfId="3413"/>
    <cellStyle name="差_下半年禁毒办案经费分配2544.3万元 8" xfId="3414"/>
    <cellStyle name="常规 10 12" xfId="3415"/>
    <cellStyle name="Warning Text 13 2" xfId="3416"/>
    <cellStyle name="60% - 强调文字颜色 6 2" xfId="3417"/>
    <cellStyle name="PSSpacer 11" xfId="3418"/>
    <cellStyle name="60% - 强调文字颜色 6 2 2" xfId="3419"/>
    <cellStyle name="60% - 强调文字颜色 6 2_乡镇级财政收支表" xfId="3420"/>
    <cellStyle name="60% - 强调文字颜色 6 8 2" xfId="3421"/>
    <cellStyle name="差_2009年一般性转移支付标准工资_奖励补助测算5.22测试 5" xfId="3422"/>
    <cellStyle name="差 2 10" xfId="3423"/>
    <cellStyle name="Good 6" xfId="3424"/>
    <cellStyle name="Accent1" xfId="3425"/>
    <cellStyle name="常规 10 6" xfId="3426"/>
    <cellStyle name="Accent1 - 40%" xfId="3427"/>
    <cellStyle name="差_2006年基础数据" xfId="3428"/>
    <cellStyle name="Accent3 - 40% 7 2" xfId="3429"/>
    <cellStyle name="好_2009年一般性转移支付标准工资_奖励补助测算5.22测试 10" xfId="3430"/>
    <cellStyle name="注释 2 17" xfId="3431"/>
    <cellStyle name="差_1110洱源县 13" xfId="3432"/>
    <cellStyle name="差_1003牟定县 16" xfId="3433"/>
    <cellStyle name="差_2006年基础数据 10 2" xfId="3434"/>
    <cellStyle name="常规 10 11 12 2" xfId="3435"/>
    <cellStyle name="Accent1 - 40% 10 2" xfId="3436"/>
    <cellStyle name="Accent1 - 60% 9" xfId="3437"/>
    <cellStyle name="差_2009年一般性转移支付标准工资_地方配套按人均增幅控制8.31（调整结案率后）xl" xfId="3438"/>
    <cellStyle name="差_~5676413 15 2" xfId="3439"/>
    <cellStyle name="Accent3 - 40% 8" xfId="3440"/>
    <cellStyle name="差_2006年基础数据 11" xfId="3441"/>
    <cellStyle name="常规 10 11 13" xfId="3442"/>
    <cellStyle name="Accent1 - 40% 11" xfId="3443"/>
    <cellStyle name="好_卫生部门 3" xfId="3444"/>
    <cellStyle name="差_2009年一般性转移支付标准工资_地方配套按人均增幅控制8.31（调整结案率后）xl 2" xfId="3445"/>
    <cellStyle name="Accent3 - 40% 8 2" xfId="3446"/>
    <cellStyle name="差_2006年基础数据 11 2" xfId="3447"/>
    <cellStyle name="常规 10 11 13 2" xfId="3448"/>
    <cellStyle name="好_县公司 15" xfId="3449"/>
    <cellStyle name="Accent1 - 40% 11 2" xfId="3450"/>
    <cellStyle name="好_2009年一般性转移支付标准工资_地方配套按人均增幅控制8.30一般预算平均增幅、人均可用财力平均增幅两次控制、社会治安系数调整、案件数调整xl 10" xfId="3451"/>
    <cellStyle name="Accent3 - 40% 9" xfId="3452"/>
    <cellStyle name="差_2009年一般性转移支付标准工资_地方配套按人均增幅控制8.30xl 8 2" xfId="3453"/>
    <cellStyle name="差_2006年基础数据 12" xfId="3454"/>
    <cellStyle name="常规 10 11 14" xfId="3455"/>
    <cellStyle name="Accent1 - 40% 12" xfId="3456"/>
    <cellStyle name="差_2007年人员分部门统计表 2" xfId="3457"/>
    <cellStyle name="好_2009年一般性转移支付标准工资_地方配套按人均增幅控制8.30一般预算平均增幅、人均可用财力平均增幅两次控制、社会治安系数调整、案件数调整xl 10 2" xfId="3458"/>
    <cellStyle name="Accent3 - 40% 9 2" xfId="3459"/>
    <cellStyle name="差_2007年人员分部门统计表_乡镇级财政收支表" xfId="3460"/>
    <cellStyle name="差_2006年基础数据 12 2" xfId="3461"/>
    <cellStyle name="常规 10 11 14 2" xfId="3462"/>
    <cellStyle name="Accent1 - 40% 12 2" xfId="3463"/>
    <cellStyle name="Heading 1 5" xfId="3464"/>
    <cellStyle name="差_2006年基础数据 14" xfId="3465"/>
    <cellStyle name="常规 10 11 16" xfId="3466"/>
    <cellStyle name="Accent1 - 40% 14" xfId="3467"/>
    <cellStyle name="差_2007年人员分部门统计表 4" xfId="3468"/>
    <cellStyle name="差_2006年基础数据 15" xfId="3469"/>
    <cellStyle name="常规 10 11 17" xfId="3470"/>
    <cellStyle name="Accent1 - 40% 15" xfId="3471"/>
    <cellStyle name="差_2007年人员分部门统计表 5" xfId="3472"/>
    <cellStyle name="差_2008结算与财力(最终) 4 2" xfId="3473"/>
    <cellStyle name="差_2006年基础数据 16" xfId="3474"/>
    <cellStyle name="常规 10 11 18" xfId="3475"/>
    <cellStyle name="Accent1 - 40% 16" xfId="3476"/>
    <cellStyle name="差_2007年人员分部门统计表 6" xfId="3477"/>
    <cellStyle name="Input Cells 10" xfId="3478"/>
    <cellStyle name="好_县级公安机关公用经费标准奖励测算方案（定稿） 9" xfId="3479"/>
    <cellStyle name="Accent1 - 40% 16 2" xfId="3480"/>
    <cellStyle name="差_云南省2008年中小学教职工情况（教育厅提供20090101加工整理） 13" xfId="3481"/>
    <cellStyle name="好_2009年一般性转移支付标准工资_地方配套按人均增幅控制8.31（调整结案率后）xl 17" xfId="3482"/>
    <cellStyle name="差_2006年基础数据 16 2" xfId="3483"/>
    <cellStyle name="常规 10 11 18 2" xfId="3484"/>
    <cellStyle name="Accent1 - 40% 17" xfId="3485"/>
    <cellStyle name="差_2007年人员分部门统计表 7" xfId="3486"/>
    <cellStyle name="差_2006年基础数据 17" xfId="3487"/>
    <cellStyle name="Accent1 - 40% 17 2" xfId="3488"/>
    <cellStyle name="差_2007年人员分部门统计表 7 2" xfId="3489"/>
    <cellStyle name="差_2006年基础数据 17 2" xfId="3490"/>
    <cellStyle name="Header2" xfId="3491"/>
    <cellStyle name="差_00省级(打印) 11" xfId="3492"/>
    <cellStyle name="差_2006年基础数据 18" xfId="3493"/>
    <cellStyle name="差_Book1_县公司 10 2" xfId="3494"/>
    <cellStyle name="Accent1 - 40% 18" xfId="3495"/>
    <cellStyle name="差_2007年人员分部门统计表 8" xfId="3496"/>
    <cellStyle name="Accent2 12" xfId="3497"/>
    <cellStyle name="差_地方配套按人均增幅控制8.30一般预算平均增幅、人均可用财力平均增幅两次控制、社会治安系数调整、案件数调整xl 13" xfId="3498"/>
    <cellStyle name="Accent1 - 40% 2" xfId="3499"/>
    <cellStyle name="差_2006年基础数据 2" xfId="3500"/>
    <cellStyle name="Accent2 13" xfId="3501"/>
    <cellStyle name="差_地方配套按人均增幅控制8.30一般预算平均增幅、人均可用财力平均增幅两次控制、社会治安系数调整、案件数调整xl 14" xfId="3502"/>
    <cellStyle name="Accent1 - 40% 3" xfId="3503"/>
    <cellStyle name="差_2006年基础数据 3" xfId="3504"/>
    <cellStyle name="Accent2 14" xfId="3505"/>
    <cellStyle name="差_地方配套按人均增幅控制8.30一般预算平均增幅、人均可用财力平均增幅两次控制、社会治安系数调整、案件数调整xl 15" xfId="3506"/>
    <cellStyle name="Accent6 - 40% 18 2" xfId="3507"/>
    <cellStyle name="Accent1 - 40% 4" xfId="3508"/>
    <cellStyle name="强调 2 8 2" xfId="3509"/>
    <cellStyle name="差_2006年基础数据 4" xfId="3510"/>
    <cellStyle name="Accent2 15" xfId="3511"/>
    <cellStyle name="差_地方配套按人均增幅控制8.30一般预算平均增幅、人均可用财力平均增幅两次控制、社会治安系数调整、案件数调整xl 16" xfId="3512"/>
    <cellStyle name="差_05玉溪 7 2" xfId="3513"/>
    <cellStyle name="警告文本 9 2" xfId="3514"/>
    <cellStyle name="好_2009年一般性转移支付标准工资_奖励补助测算7.25 (version 1) (version 1) 13 2" xfId="3515"/>
    <cellStyle name="Accent1 - 40% 5" xfId="3516"/>
    <cellStyle name="差_2006年基础数据 5" xfId="3517"/>
    <cellStyle name="好_00省级(打印) 2" xfId="3518"/>
    <cellStyle name="标题1 2" xfId="3519"/>
    <cellStyle name="差_第五部分(才淼、饶永宏） 11 2" xfId="3520"/>
    <cellStyle name="Accent2 16" xfId="3521"/>
    <cellStyle name="差_2007年中央财政与河南省财政年终决算结算单 4 2" xfId="3522"/>
    <cellStyle name="差_地方配套按人均增幅控制8.30一般预算平均增幅、人均可用财力平均增幅两次控制、社会治安系数调整、案件数调整xl 17" xfId="3523"/>
    <cellStyle name="Accent1 - 40% 6" xfId="3524"/>
    <cellStyle name="差_2006年基础数据 6" xfId="3525"/>
    <cellStyle name="好_00省级(打印) 3" xfId="3526"/>
    <cellStyle name="标题1 3" xfId="3527"/>
    <cellStyle name="Accent2 17" xfId="3528"/>
    <cellStyle name="差_地方配套按人均增幅控制8.30一般预算平均增幅、人均可用财力平均增幅两次控制、社会治安系数调整、案件数调整xl 18" xfId="3529"/>
    <cellStyle name="Accent1 - 40% 7" xfId="3530"/>
    <cellStyle name="差_2006年基础数据 7" xfId="3531"/>
    <cellStyle name="差_11大理 11 2" xfId="3532"/>
    <cellStyle name="好_00省级(打印) 4" xfId="3533"/>
    <cellStyle name="标题1 4" xfId="3534"/>
    <cellStyle name="Accent2 18" xfId="3535"/>
    <cellStyle name="Accent1 - 40% 8" xfId="3536"/>
    <cellStyle name="差_2006年基础数据 8" xfId="3537"/>
    <cellStyle name="Accent1 - 40% 9" xfId="3538"/>
    <cellStyle name="差_2006年基础数据 9" xfId="3539"/>
    <cellStyle name="差_00省级(打印) 7 2" xfId="3540"/>
    <cellStyle name="Accent6 - 60% 12 2" xfId="3541"/>
    <cellStyle name="HEADING2 7" xfId="3542"/>
    <cellStyle name="Accent5 - 60% 11" xfId="3543"/>
    <cellStyle name="差_2006年基础数据_乡镇级财政收支表" xfId="3544"/>
    <cellStyle name="好_0502通海县 6" xfId="3545"/>
    <cellStyle name="Accent1 - 40%_乡镇级财政收支表" xfId="3546"/>
    <cellStyle name="Linked Cell 2" xfId="3547"/>
    <cellStyle name="Accent1 - 60% 10" xfId="3548"/>
    <cellStyle name="差_地方配套按人均增幅控制8.30一般预算平均增幅、人均可用财力平均增幅两次控制、社会治安系数调整、案件数调整xl 7" xfId="3549"/>
    <cellStyle name="Check Cell 17" xfId="3550"/>
    <cellStyle name="强调文字颜色 1 4" xfId="3551"/>
    <cellStyle name="Accent1 - 60% 10 2" xfId="3552"/>
    <cellStyle name="Accent1 - 60% 11" xfId="3553"/>
    <cellStyle name="强调文字颜色 2 4" xfId="3554"/>
    <cellStyle name="Accent1 - 60% 11 2" xfId="3555"/>
    <cellStyle name="Accent2 - 60% 9 2" xfId="3556"/>
    <cellStyle name="Input [yellow] 12" xfId="3557"/>
    <cellStyle name="Accent1 - 60% 13" xfId="3558"/>
    <cellStyle name="差_奖励补助测算5.23新 9 2" xfId="3559"/>
    <cellStyle name="强调文字颜色 4 4" xfId="3560"/>
    <cellStyle name="好_商品交易所2006--2008年税收 7" xfId="3561"/>
    <cellStyle name="Accent1 - 60% 13 2" xfId="3562"/>
    <cellStyle name="表标题 10" xfId="3563"/>
    <cellStyle name="好_11大理 12 2" xfId="3564"/>
    <cellStyle name="差_云南省2008年转移支付测算——州市本级考核部分及政策性测算_乡镇级财政收支表" xfId="3565"/>
    <cellStyle name="Accent1 - 60% 14" xfId="3566"/>
    <cellStyle name="表标题 10 2" xfId="3567"/>
    <cellStyle name="强调文字颜色 5 4" xfId="3568"/>
    <cellStyle name="Accent1 - 60% 14 2" xfId="3569"/>
    <cellStyle name="㼿㼿㼿㼿㼿㼿㼿㼿㼿㼿㼿? 12 2" xfId="3570"/>
    <cellStyle name="好_Book1_Book1 2" xfId="3571"/>
    <cellStyle name="表标题 11" xfId="3572"/>
    <cellStyle name="Accent1 - 60% 15" xfId="3573"/>
    <cellStyle name="好_Book1_Book1 3" xfId="3574"/>
    <cellStyle name="表标题 12" xfId="3575"/>
    <cellStyle name="差_地方配套按人均增幅控制8.30一般预算平均增幅、人均可用财力平均增幅两次控制、社会治安系数调整、案件数调整xl 9 2" xfId="3576"/>
    <cellStyle name="Accent1 - 60% 16" xfId="3577"/>
    <cellStyle name="Explanatory Text 8" xfId="3578"/>
    <cellStyle name="表标题 12 2" xfId="3579"/>
    <cellStyle name="Accent1 - 60% 16 2" xfId="3580"/>
    <cellStyle name="好_汇总 13 2" xfId="3581"/>
    <cellStyle name="好_Book1_Book1 5" xfId="3582"/>
    <cellStyle name="表标题 14" xfId="3583"/>
    <cellStyle name="Accent1 - 60% 18" xfId="3584"/>
    <cellStyle name="强调文字颜色 6 2 5" xfId="3585"/>
    <cellStyle name="表标题 14 2" xfId="3586"/>
    <cellStyle name="Accent1 - 60% 18 2" xfId="3587"/>
    <cellStyle name="Calculation 15" xfId="3588"/>
    <cellStyle name="Accent1 - 60% 2" xfId="3589"/>
    <cellStyle name="Calculation 16" xfId="3590"/>
    <cellStyle name="Accent1 - 60% 3" xfId="3591"/>
    <cellStyle name="Accent1 - 60% 6" xfId="3592"/>
    <cellStyle name="Accent1 - 60% 7" xfId="3593"/>
    <cellStyle name="Accent1 - 60% 7 2" xfId="3594"/>
    <cellStyle name="Accent1 - 60% 8" xfId="3595"/>
    <cellStyle name="差_Book1_2 13" xfId="3596"/>
    <cellStyle name="Accent1 - 60% 9 2" xfId="3597"/>
    <cellStyle name="Accent1 - 60%_乡镇级财政收支表" xfId="3598"/>
    <cellStyle name="差_530629_2006年县级财政报表附表 15" xfId="3599"/>
    <cellStyle name="常规 2 27" xfId="3600"/>
    <cellStyle name="常规 2 32" xfId="3601"/>
    <cellStyle name="Accent1 10" xfId="3602"/>
    <cellStyle name="Accent1 11" xfId="3603"/>
    <cellStyle name="差_2009年一般性转移支付标准工资_~4190974 9" xfId="3604"/>
    <cellStyle name="Accent1 11 2" xfId="3605"/>
    <cellStyle name="Accent1 12" xfId="3606"/>
    <cellStyle name="Accent1 12 2" xfId="3607"/>
    <cellStyle name="Accent1 13" xfId="3608"/>
    <cellStyle name="Accent5 - 40% 2" xfId="3609"/>
    <cellStyle name="好_1003牟定县 3" xfId="3610"/>
    <cellStyle name="Accent1 14" xfId="3611"/>
    <cellStyle name="好_2007年中央财政与河南省财政年终决算结算单 2 2" xfId="3612"/>
    <cellStyle name="Accent5 - 40% 3" xfId="3613"/>
    <cellStyle name="好_1003牟定县 4" xfId="3614"/>
    <cellStyle name="Accent1 14 2" xfId="3615"/>
    <cellStyle name="Explanatory Text 16 2" xfId="3616"/>
    <cellStyle name="Accent1 15" xfId="3617"/>
    <cellStyle name="Accent5 - 40% 4" xfId="3618"/>
    <cellStyle name="好_1003牟定县 5" xfId="3619"/>
    <cellStyle name="Followed Hyperlink_AheadBehind.xls Chart 23" xfId="3620"/>
    <cellStyle name="Accent5 - 40% 5" xfId="3621"/>
    <cellStyle name="好_1003牟定县 6" xfId="3622"/>
    <cellStyle name="Accent1 16" xfId="3623"/>
    <cellStyle name="Date 3" xfId="3624"/>
    <cellStyle name="Accent1 2" xfId="3625"/>
    <cellStyle name="好_河南省----2009-05-21（补充数据） 3 2" xfId="3626"/>
    <cellStyle name="Date 4" xfId="3627"/>
    <cellStyle name="Accent4 - 60% 11 2" xfId="3628"/>
    <cellStyle name="Accent1 3" xfId="3629"/>
    <cellStyle name="Date 5" xfId="3630"/>
    <cellStyle name="超级链接" xfId="3631"/>
    <cellStyle name="Accent1 4" xfId="3632"/>
    <cellStyle name="Date 6" xfId="3633"/>
    <cellStyle name="Accent1 5" xfId="3634"/>
    <cellStyle name="好_Book2 17" xfId="3635"/>
    <cellStyle name="Accent4 - 40% 10" xfId="3636"/>
    <cellStyle name="Date 7" xfId="3637"/>
    <cellStyle name="Accent1 6" xfId="3638"/>
    <cellStyle name="好_Book2 18" xfId="3639"/>
    <cellStyle name="Accent4 - 40% 11" xfId="3640"/>
    <cellStyle name="好_县公司 18 2" xfId="3641"/>
    <cellStyle name="Date 8" xfId="3642"/>
    <cellStyle name="Accent1 7" xfId="3643"/>
    <cellStyle name="后继超链接 13 2" xfId="3644"/>
    <cellStyle name="Accent4 - 40% 12" xfId="3645"/>
    <cellStyle name="Date 9" xfId="3646"/>
    <cellStyle name="Accent2 - 40% 12 2" xfId="3647"/>
    <cellStyle name="Accent1 8" xfId="3648"/>
    <cellStyle name="千位分隔 3 17" xfId="3649"/>
    <cellStyle name="Accent4 - 40% 12 2" xfId="3650"/>
    <cellStyle name="Accent1 8 2" xfId="3651"/>
    <cellStyle name="Input [yellow] 5" xfId="3652"/>
    <cellStyle name="Accent4 - 40% 13 2" xfId="3653"/>
    <cellStyle name="Accent5 - 60% 16" xfId="3654"/>
    <cellStyle name="Linked Cell 7" xfId="3655"/>
    <cellStyle name="Accent1 9 2" xfId="3656"/>
    <cellStyle name="Good 7" xfId="3657"/>
    <cellStyle name="差_2009年一般性转移支付标准工资_奖励补助测算5.23新 14 2" xfId="3658"/>
    <cellStyle name="Accent2" xfId="3659"/>
    <cellStyle name="常规 10 7" xfId="3660"/>
    <cellStyle name="适中 5" xfId="3661"/>
    <cellStyle name="Fixed 4" xfId="3662"/>
    <cellStyle name="数字 14" xfId="3663"/>
    <cellStyle name="Accent5 - 60% 16 2" xfId="3664"/>
    <cellStyle name="Accent2 - 20%" xfId="3665"/>
    <cellStyle name="Linked Cell 7 2" xfId="3666"/>
    <cellStyle name="好_2009年一般性转移支付标准工资_地方配套按人均增幅控制8.30xl 8" xfId="3667"/>
    <cellStyle name="Accent2 - 20% 10" xfId="3668"/>
    <cellStyle name="差_汇总-县级财政报表附表 16 2" xfId="3669"/>
    <cellStyle name="s]_x000d_&#10;load=_x000d_&#10;run=_x000d_&#10;NullPort=None_x000d_&#10;device=HP LaserJet 4 Plus,HPPCL5MS,LPT1:_x000d_&#10;_x000d_&#10;[Desktop]_x000d_&#10;Wallpaper=(无)_x000d_&#10;TileWallpaper=0_x000d_ 9 2" xfId="3670"/>
    <cellStyle name="好_2009年一般性转移支付标准工资_地方配套按人均增幅控制8.30xl 9" xfId="3671"/>
    <cellStyle name="Accent2 - 20% 11" xfId="3672"/>
    <cellStyle name="差_建行" xfId="3673"/>
    <cellStyle name="好_Book1_县公司 12 2" xfId="3674"/>
    <cellStyle name="Accent2 - 20% 12" xfId="3675"/>
    <cellStyle name="Accent2 - 20% 13" xfId="3676"/>
    <cellStyle name="Calc Currency (0) 10" xfId="3677"/>
    <cellStyle name="Accent3 - 20% 15 2" xfId="3678"/>
    <cellStyle name="Input 12 2" xfId="3679"/>
    <cellStyle name="Accent2 - 20% 14" xfId="3680"/>
    <cellStyle name="好_Book1_3 14 2" xfId="3681"/>
    <cellStyle name="百分比 3 2" xfId="3682"/>
    <cellStyle name="Calc Currency (0) 11" xfId="3683"/>
    <cellStyle name="百分比 3 3" xfId="3684"/>
    <cellStyle name="Calc Currency (0) 12" xfId="3685"/>
    <cellStyle name="差_财政支出对上级的依赖程度 10" xfId="3686"/>
    <cellStyle name="Accent2 - 20% 15" xfId="3687"/>
    <cellStyle name="Accent2 - 20% 15 2" xfId="3688"/>
    <cellStyle name="Accent2 - 20% 16 2" xfId="3689"/>
    <cellStyle name="差_县级公安机关公用经费标准奖励测算方案（定稿） 10 2" xfId="3690"/>
    <cellStyle name="常规 2 6 10" xfId="3691"/>
    <cellStyle name="Accent2 - 20% 17" xfId="3692"/>
    <cellStyle name="差_县级公安机关公用经费标准奖励测算方案（定稿） 11" xfId="3693"/>
    <cellStyle name="百分比 3 5" xfId="3694"/>
    <cellStyle name="Accent5 - 20% 7 2" xfId="3695"/>
    <cellStyle name="百分比 3 6" xfId="3696"/>
    <cellStyle name="常规 21 2" xfId="3697"/>
    <cellStyle name="Accent2 - 20% 18" xfId="3698"/>
    <cellStyle name="差_县级公安机关公用经费标准奖励测算方案（定稿） 12" xfId="3699"/>
    <cellStyle name="PSDec 8 2" xfId="3700"/>
    <cellStyle name="好_汇总-县级财政报表附表_乡镇级财政收支表" xfId="3701"/>
    <cellStyle name="Accent2 - 20% 18 2" xfId="3702"/>
    <cellStyle name="差_县级公安机关公用经费标准奖励测算方案（定稿） 12 2" xfId="3703"/>
    <cellStyle name="标题 8" xfId="3704"/>
    <cellStyle name="Accent4 17" xfId="3705"/>
    <cellStyle name="Accent2 - 20% 2" xfId="3706"/>
    <cellStyle name="差_财政支出对上级的依赖程度 3" xfId="3707"/>
    <cellStyle name="Accent2 - 20% 4" xfId="3708"/>
    <cellStyle name="差_财政支出对上级的依赖程度 4" xfId="3709"/>
    <cellStyle name="Accent2 - 20% 5" xfId="3710"/>
    <cellStyle name="Accent2 - 20% 6" xfId="3711"/>
    <cellStyle name="差_银行账户情况表_2010年12月 9 2" xfId="3712"/>
    <cellStyle name="差_财政支出对上级的依赖程度 5" xfId="3713"/>
    <cellStyle name="差_财政支出对上级的依赖程度 6" xfId="3714"/>
    <cellStyle name="Accent2 - 20% 7" xfId="3715"/>
    <cellStyle name="Accent2 - 20% 7 2" xfId="3716"/>
    <cellStyle name="差_2007年结算已定项目对账单 3 2" xfId="3717"/>
    <cellStyle name="差_财政支出对上级的依赖程度 7" xfId="3718"/>
    <cellStyle name="Accent2 - 20% 8" xfId="3719"/>
    <cellStyle name="Accent4 8 2" xfId="3720"/>
    <cellStyle name="Accent2 - 20% 8 2" xfId="3721"/>
    <cellStyle name="差_电力公司增值税划转 7" xfId="3722"/>
    <cellStyle name="Accent2 - 20% 9 2" xfId="3723"/>
    <cellStyle name="常规 2 2 12" xfId="3724"/>
    <cellStyle name="强调文字颜色 5 2 4" xfId="3725"/>
    <cellStyle name="Accent2 - 20%_乡镇级财政收支表" xfId="3726"/>
    <cellStyle name="差_00省级(打印) 12" xfId="3727"/>
    <cellStyle name="标题 4 10" xfId="3728"/>
    <cellStyle name="后继超链接 11 2" xfId="3729"/>
    <cellStyle name="Accent3 - 40% 6" xfId="3730"/>
    <cellStyle name="常规 2 5 8 2" xfId="3731"/>
    <cellStyle name="常规 10 11 11" xfId="3732"/>
    <cellStyle name="Accent2 - 40% 10 2" xfId="3733"/>
    <cellStyle name="差_03昭通 5" xfId="3734"/>
    <cellStyle name="Accent2 - 40% 13 2" xfId="3735"/>
    <cellStyle name="Accent2 8" xfId="3736"/>
    <cellStyle name="差_2007年检察院案件数 8" xfId="3737"/>
    <cellStyle name="Accent3 8" xfId="3738"/>
    <cellStyle name="常规 19 10 2" xfId="3739"/>
    <cellStyle name="Accent2 - 40% 14 2" xfId="3740"/>
    <cellStyle name="好_地方配套按人均增幅控制8.31（调整结案率后）xl 5" xfId="3741"/>
    <cellStyle name="Accent4 8" xfId="3742"/>
    <cellStyle name="常规 19 11 2" xfId="3743"/>
    <cellStyle name="千位分隔 2 13 2" xfId="3744"/>
    <cellStyle name="差_2007年结算已定项目对账单 3" xfId="3745"/>
    <cellStyle name="差_Book1 5" xfId="3746"/>
    <cellStyle name="好_2008云南省分县市中小学教职工统计表（教育厅提供） 13" xfId="3747"/>
    <cellStyle name="Accent2 - 40% 15 2" xfId="3748"/>
    <cellStyle name="Accent2 - 40% 18 2" xfId="3749"/>
    <cellStyle name="千位分隔[0] 2" xfId="3750"/>
    <cellStyle name="Accent2 - 40% 2" xfId="3751"/>
    <cellStyle name="千位分隔[0] 3" xfId="3752"/>
    <cellStyle name="Accent2 - 40% 3" xfId="3753"/>
    <cellStyle name="Accent2 - 40% 4" xfId="3754"/>
    <cellStyle name="Accent2 - 40% 5" xfId="3755"/>
    <cellStyle name="Accent2 - 40% 7 2" xfId="3756"/>
    <cellStyle name="Accent2 - 40% 8 2" xfId="3757"/>
    <cellStyle name="差_2006年水利统计指标统计表 4" xfId="3758"/>
    <cellStyle name="Valuta (0)_pldt" xfId="3759"/>
    <cellStyle name="差_2008结算与财力(最终) 4" xfId="3760"/>
    <cellStyle name="Accent2 - 40% 9 2" xfId="3761"/>
    <cellStyle name="Comma [0] 3" xfId="3762"/>
    <cellStyle name="Accent2 - 60%" xfId="3763"/>
    <cellStyle name="Accent2 - 60% 9" xfId="3764"/>
    <cellStyle name="差_2006年在职人员情况 10 2" xfId="3765"/>
    <cellStyle name="Accent2 - 60%_乡镇级财政收支表" xfId="3766"/>
    <cellStyle name="常规 2 4 15" xfId="3767"/>
    <cellStyle name="好_20 2007年河南结算单 4" xfId="3768"/>
    <cellStyle name="PSInt 2" xfId="3769"/>
    <cellStyle name="Accent2 10" xfId="3770"/>
    <cellStyle name="差_地方配套按人均增幅控制8.30一般预算平均增幅、人均可用财力平均增幅两次控制、社会治安系数调整、案件数调整xl 11" xfId="3771"/>
    <cellStyle name="常规 8 7 2" xfId="3772"/>
    <cellStyle name="Accent2 11" xfId="3773"/>
    <cellStyle name="差_地方配套按人均增幅控制8.30一般预算平均增幅、人均可用财力平均增幅两次控制、社会治安系数调整、案件数调整xl 12" xfId="3774"/>
    <cellStyle name="Accent2 11 2" xfId="3775"/>
    <cellStyle name="差_2009年一般性转移支付标准工资_奖励补助测算5.23新 7" xfId="3776"/>
    <cellStyle name="差_地方配套按人均增幅控制8.30一般预算平均增幅、人均可用财力平均增幅两次控制、社会治安系数调整、案件数调整xl 12 2" xfId="3777"/>
    <cellStyle name="差_0605石屏县 12" xfId="3778"/>
    <cellStyle name="Accent2 13 2" xfId="3779"/>
    <cellStyle name="Accent3 - 40% 12" xfId="3780"/>
    <cellStyle name="差_地方配套按人均增幅控制8.30一般预算平均增幅、人均可用财力平均增幅两次控制、社会治安系数调整、案件数调整xl 14 2" xfId="3781"/>
    <cellStyle name="Accent2 16 2" xfId="3782"/>
    <cellStyle name="差_地方配套按人均增幅控制8.30一般预算平均增幅、人均可用财力平均增幅两次控制、社会治安系数调整、案件数调整xl 17 2" xfId="3783"/>
    <cellStyle name="差_业务工作量指标 16" xfId="3784"/>
    <cellStyle name="常规 45" xfId="3785"/>
    <cellStyle name="常规 50" xfId="3786"/>
    <cellStyle name="差_530623_2006年县级财政报表附表 11" xfId="3787"/>
    <cellStyle name="Good 7 2" xfId="3788"/>
    <cellStyle name="Accent2 2" xfId="3789"/>
    <cellStyle name="常规 10 7 2" xfId="3790"/>
    <cellStyle name="Accent2 4" xfId="3791"/>
    <cellStyle name="差_03昭通 2" xfId="3792"/>
    <cellStyle name="Accent2 5" xfId="3793"/>
    <cellStyle name="差_03昭通 3" xfId="3794"/>
    <cellStyle name="Accent2 6" xfId="3795"/>
    <cellStyle name="差_03昭通 4" xfId="3796"/>
    <cellStyle name="Accent2 7" xfId="3797"/>
    <cellStyle name="好_Book1_Book1 8" xfId="3798"/>
    <cellStyle name="表标题 17" xfId="3799"/>
    <cellStyle name="Accent2 9 2" xfId="3800"/>
    <cellStyle name="Total 12" xfId="3801"/>
    <cellStyle name="差_00省级(定稿) 15 2" xfId="3802"/>
    <cellStyle name="Accent2_Book1" xfId="3803"/>
    <cellStyle name="好_2009年一般性转移支付标准工资_奖励补助测算5.22测试 2" xfId="3804"/>
    <cellStyle name="差_2007年检察院案件数" xfId="3805"/>
    <cellStyle name="Accent3" xfId="3806"/>
    <cellStyle name="常规 10 8" xfId="3807"/>
    <cellStyle name="Good 8" xfId="3808"/>
    <cellStyle name="Accent3 - 20%" xfId="3809"/>
    <cellStyle name="好_Book1_Book1 8 2" xfId="3810"/>
    <cellStyle name="表标题 17 2" xfId="3811"/>
    <cellStyle name="差_奖励补助测算5.24冯铸 9" xfId="3812"/>
    <cellStyle name="Total 12 2" xfId="3813"/>
    <cellStyle name="Accent3 - 20% 10" xfId="3814"/>
    <cellStyle name="Dollar (zero dec) 5" xfId="3815"/>
    <cellStyle name="Accent3 - 20% 10 2" xfId="3816"/>
    <cellStyle name="好_省电力2008年 工作表 5 2" xfId="3817"/>
    <cellStyle name="差_2006年分析表_乡镇级财政收支表" xfId="3818"/>
    <cellStyle name="Accent3 - 20% 11" xfId="3819"/>
    <cellStyle name="差_~4190974 18 2" xfId="3820"/>
    <cellStyle name="Accent3 - 20% 12" xfId="3821"/>
    <cellStyle name="差_2007年检察院案件数 10" xfId="3822"/>
    <cellStyle name="Accent3 10" xfId="3823"/>
    <cellStyle name="Accent3 - 20% 12 2" xfId="3824"/>
    <cellStyle name="Accent3 - 20% 13" xfId="3825"/>
    <cellStyle name="Input 10" xfId="3826"/>
    <cellStyle name="差 10" xfId="3827"/>
    <cellStyle name="Accent3 - 20% 13 2" xfId="3828"/>
    <cellStyle name="好_下半年禁吸戒毒经费1000万元 11" xfId="3829"/>
    <cellStyle name="Input 10 2" xfId="3830"/>
    <cellStyle name="Accent3 - 20% 14 2" xfId="3831"/>
    <cellStyle name="Input 11 2" xfId="3832"/>
    <cellStyle name="Accent3 - 20% 15" xfId="3833"/>
    <cellStyle name="差_云南水利电力有限公司 15 2" xfId="3834"/>
    <cellStyle name="好_Book1_1 9 2" xfId="3835"/>
    <cellStyle name="Input 12" xfId="3836"/>
    <cellStyle name="Accent3 - 20% 16" xfId="3837"/>
    <cellStyle name="强调文字颜色 5 8 2" xfId="3838"/>
    <cellStyle name="Input 13" xfId="3839"/>
    <cellStyle name="Accent3 - 20% 16 2" xfId="3840"/>
    <cellStyle name="Input 13 2" xfId="3841"/>
    <cellStyle name="Accent3 - 20% 17 2" xfId="3842"/>
    <cellStyle name="Input 14 2" xfId="3843"/>
    <cellStyle name="Accent5 - 20% 17" xfId="3844"/>
    <cellStyle name="Accent4 10" xfId="3845"/>
    <cellStyle name="Accent3 - 20% 18" xfId="3846"/>
    <cellStyle name="Input 15" xfId="3847"/>
    <cellStyle name="PSInt 6" xfId="3848"/>
    <cellStyle name="Accent3 - 20% 18 2" xfId="3849"/>
    <cellStyle name="Input 15 2" xfId="3850"/>
    <cellStyle name="强调 3 7" xfId="3851"/>
    <cellStyle name="Accent3 - 20% 2" xfId="3852"/>
    <cellStyle name="强调 3 8" xfId="3853"/>
    <cellStyle name="Accent3 - 20% 3" xfId="3854"/>
    <cellStyle name="强调 3 9" xfId="3855"/>
    <cellStyle name="Accent3 - 20% 4" xfId="3856"/>
    <cellStyle name="Accent3 - 20% 6" xfId="3857"/>
    <cellStyle name="常规 2 3 8 2" xfId="3858"/>
    <cellStyle name="差_2009年一般性转移支付标准工资_~5676413 10 2" xfId="3859"/>
    <cellStyle name="好_建行 10" xfId="3860"/>
    <cellStyle name="Accent4 12 2" xfId="3861"/>
    <cellStyle name="好_14 (2) 11 2" xfId="3862"/>
    <cellStyle name="Accent3 - 20% 7" xfId="3863"/>
    <cellStyle name="Accent3 - 20% 7 2" xfId="3864"/>
    <cellStyle name="警告文本 8" xfId="3865"/>
    <cellStyle name="好_2009年一般性转移支付标准工资_奖励补助测算7.25 (version 1) (version 1) 12" xfId="3866"/>
    <cellStyle name="Accent3 - 20% 8 2" xfId="3867"/>
    <cellStyle name="好_00省级(定稿) 18" xfId="3868"/>
    <cellStyle name="Accent3 - 40% 10" xfId="3869"/>
    <cellStyle name="Accent3 - 40% 10 2" xfId="3870"/>
    <cellStyle name="Accent5 - 20% 3" xfId="3871"/>
    <cellStyle name="Input" xfId="3872"/>
    <cellStyle name="Accent3 - 40% 12 2" xfId="3873"/>
    <cellStyle name="差_2007年检察院案件数 8 2" xfId="3874"/>
    <cellStyle name="Accent3 8 2" xfId="3875"/>
    <cellStyle name="Accent3 - 40% 13" xfId="3876"/>
    <cellStyle name="Accent3 - 40% 13 2" xfId="3877"/>
    <cellStyle name="Accent3 - 40% 14" xfId="3878"/>
    <cellStyle name="差_2006年全省财力计算表（中央、决算） 13 2" xfId="3879"/>
    <cellStyle name="好_2008云南省分县市中小学教职工统计表（教育厅提供）_乡镇级财政收支表" xfId="3880"/>
    <cellStyle name="Accent3 - 40% 14 2" xfId="3881"/>
    <cellStyle name="Accent3 - 40% 15" xfId="3882"/>
    <cellStyle name="差_530623_2006年县级财政报表附表 9 2" xfId="3883"/>
    <cellStyle name="强调文字颜色 3 2_乡镇级财政收支表" xfId="3884"/>
    <cellStyle name="Accent3 - 40% 16" xfId="3885"/>
    <cellStyle name="Accent3 - 40% 18" xfId="3886"/>
    <cellStyle name="Accent5 - 20% 16 2" xfId="3887"/>
    <cellStyle name="好_03昭通 16" xfId="3888"/>
    <cellStyle name="Accent6 - 20% 7 2" xfId="3889"/>
    <cellStyle name="Accent3 - 40% 2" xfId="3890"/>
    <cellStyle name="差_00省级(定稿) 18 2" xfId="3891"/>
    <cellStyle name="差_M01-2(州市补助收入) 6" xfId="3892"/>
    <cellStyle name="好_03昭通 17" xfId="3893"/>
    <cellStyle name="Accent3 - 40% 3" xfId="3894"/>
    <cellStyle name="好_03昭通 18" xfId="3895"/>
    <cellStyle name="Accent3 - 40% 4" xfId="3896"/>
    <cellStyle name="Accent3 - 40% 5" xfId="3897"/>
    <cellStyle name="Accent3 - 60% 12" xfId="3898"/>
    <cellStyle name="Accent4 13 2" xfId="3899"/>
    <cellStyle name="好_奖励补助测算5.24冯铸 13 2" xfId="3900"/>
    <cellStyle name="Accent3 - 60% 13" xfId="3901"/>
    <cellStyle name="差_~4190974 10 2" xfId="3902"/>
    <cellStyle name="差_Book1_县公司 5" xfId="3903"/>
    <cellStyle name="Accent3 - 60% 14 2" xfId="3904"/>
    <cellStyle name="好_县级公安机关公用经费标准奖励测算方案（定稿） 4" xfId="3905"/>
    <cellStyle name="Accent3 - 60% 15 2" xfId="3906"/>
    <cellStyle name="好_2009年一般性转移支付标准工资_地方配套按人均增幅控制8.31（调整结案率后）xl 12" xfId="3907"/>
    <cellStyle name="差_~4190974 11 2" xfId="3908"/>
    <cellStyle name="差_Book1_1" xfId="3909"/>
    <cellStyle name="Title 16" xfId="3910"/>
    <cellStyle name="Output 8" xfId="3911"/>
    <cellStyle name="好_2009年一般性转移支付标准工资_~4190974 15 2" xfId="3912"/>
    <cellStyle name="好_2009年一般性转移支付标准工资_~4190974 16 2" xfId="3913"/>
    <cellStyle name="强调 2 12" xfId="3914"/>
    <cellStyle name="差_2006年在职人员情况 18" xfId="3915"/>
    <cellStyle name="好_M01-2(州市补助收入) 16" xfId="3916"/>
    <cellStyle name="Accent3 - 60% 16 2" xfId="3917"/>
    <cellStyle name="差_~4190974 12 2" xfId="3918"/>
    <cellStyle name="Accent3 - 60% 17 2" xfId="3919"/>
    <cellStyle name="差_~4190974 13 2" xfId="3920"/>
    <cellStyle name="Accent3 - 60% 18 2" xfId="3921"/>
    <cellStyle name="差_~4190974 14 2" xfId="3922"/>
    <cellStyle name="Accent3 - 60% 2" xfId="3923"/>
    <cellStyle name="Accent3 - 60% 3" xfId="3924"/>
    <cellStyle name="好_地方配套按人均增幅控制8.30xl 8" xfId="3925"/>
    <cellStyle name="Calculation 16 2" xfId="3926"/>
    <cellStyle name="好_地方配套按人均增幅控制8.30xl 9" xfId="3927"/>
    <cellStyle name="常规 2 4 14 2" xfId="3928"/>
    <cellStyle name="好_20 2007年河南结算单 3 2" xfId="3929"/>
    <cellStyle name="Accent3 - 60% 4" xfId="3930"/>
    <cellStyle name="差_指标四 18 2" xfId="3931"/>
    <cellStyle name="Accent3 - 60% 5" xfId="3932"/>
    <cellStyle name="Accent3 - 60% 6" xfId="3933"/>
    <cellStyle name="Accent5 - 40% 13 2" xfId="3934"/>
    <cellStyle name="常规 2 7 8 2" xfId="3935"/>
    <cellStyle name="好_1003牟定县 18 2" xfId="3936"/>
    <cellStyle name="好_1110洱源县 15 2" xfId="3937"/>
    <cellStyle name="Accent3 - 60% 7" xfId="3938"/>
    <cellStyle name="Accent3 - 60% 8" xfId="3939"/>
    <cellStyle name="Accent3 - 60% 8 2" xfId="3940"/>
    <cellStyle name="Accent3 - 60% 9" xfId="3941"/>
    <cellStyle name="差_卫生部门 13 2" xfId="3942"/>
    <cellStyle name="Percent [2] 15" xfId="3943"/>
    <cellStyle name="Accent5 - 40%" xfId="3944"/>
    <cellStyle name="好_2009年一般性转移支付标准工资_~4190974_乡镇级财政收支表" xfId="3945"/>
    <cellStyle name="e鯪9Y_x000b_ 4" xfId="3946"/>
    <cellStyle name="Accent3 - 60%_乡镇级财政收支表" xfId="3947"/>
    <cellStyle name="好_2006年在职人员情况 14 2" xfId="3948"/>
    <cellStyle name="差_2007年检察院案件数 11" xfId="3949"/>
    <cellStyle name="Accent3 11" xfId="3950"/>
    <cellStyle name="差_2007年检察院案件数 11 2" xfId="3951"/>
    <cellStyle name="Accent3 11 2" xfId="3952"/>
    <cellStyle name="Non défini 7" xfId="3953"/>
    <cellStyle name="好_基础数据分析 8" xfId="3954"/>
    <cellStyle name="差_2007年检察院案件数 12 2" xfId="3955"/>
    <cellStyle name="Accent3 12 2" xfId="3956"/>
    <cellStyle name="差_2007年检察院案件数 13" xfId="3957"/>
    <cellStyle name="Accent3 13" xfId="3958"/>
    <cellStyle name="差_2007年检察院案件数 14" xfId="3959"/>
    <cellStyle name="Accent3 14" xfId="3960"/>
    <cellStyle name="PSDec 5 2" xfId="3961"/>
    <cellStyle name="差_2007年检察院案件数 15" xfId="3962"/>
    <cellStyle name="Accent3 15" xfId="3963"/>
    <cellStyle name="差_不用软件计算9.1不考虑经费管理评价xl 7 2" xfId="3964"/>
    <cellStyle name="差_第五部分(才淼、饶永宏） 16 2" xfId="3965"/>
    <cellStyle name="差_2007年检察院案件数 16" xfId="3966"/>
    <cellStyle name="Accent3 16" xfId="3967"/>
    <cellStyle name="Accent3_Book1" xfId="3968"/>
    <cellStyle name="常规 2 2 2 17 2" xfId="3969"/>
    <cellStyle name="常规 13 4" xfId="3970"/>
    <cellStyle name="差_2007年检察院案件数 2" xfId="3971"/>
    <cellStyle name="Accent3 2" xfId="3972"/>
    <cellStyle name="常规 10 8 2" xfId="3973"/>
    <cellStyle name="Good 8 2" xfId="3974"/>
    <cellStyle name="标题 1 12" xfId="3975"/>
    <cellStyle name="差_2007年检察院案件数 3" xfId="3976"/>
    <cellStyle name="Accent3 3" xfId="3977"/>
    <cellStyle name="好_河南省----2009-05-21（补充数据） 5 2" xfId="3978"/>
    <cellStyle name="标题 1 13" xfId="3979"/>
    <cellStyle name="Accent4 - 60% 13 2" xfId="3980"/>
    <cellStyle name="差_2007年检察院案件数 4" xfId="3981"/>
    <cellStyle name="Accent3 4" xfId="3982"/>
    <cellStyle name="差_2007年检察院案件数 5" xfId="3983"/>
    <cellStyle name="Accent3 5" xfId="3984"/>
    <cellStyle name="Accent4 - 60%_乡镇级财政收支表" xfId="3985"/>
    <cellStyle name="差_2007年检察院案件数 6" xfId="3986"/>
    <cellStyle name="Accent3 6" xfId="3987"/>
    <cellStyle name="差_2007年检察院案件数 7" xfId="3988"/>
    <cellStyle name="Accent3 7" xfId="3989"/>
    <cellStyle name="差_地方配套按人均增幅控制8.30xl 10 2" xfId="3990"/>
    <cellStyle name="差_2007年检察院案件数 9 2" xfId="3991"/>
    <cellStyle name="Accent3 9 2" xfId="3992"/>
    <cellStyle name="差_2009年一般性转移支付标准工资_奖励补助测算7.25 12" xfId="3993"/>
    <cellStyle name="标题 10" xfId="3994"/>
    <cellStyle name="Good 9" xfId="3995"/>
    <cellStyle name="好_2009年一般性转移支付标准工资_奖励补助测算5.22测试 3" xfId="3996"/>
    <cellStyle name="Accent4" xfId="3997"/>
    <cellStyle name="常规 10 9" xfId="3998"/>
    <cellStyle name="差_2009年一般性转移支付标准工资_奖励补助测算7.25 12 2" xfId="3999"/>
    <cellStyle name="Accent4 - 20%" xfId="4000"/>
    <cellStyle name="好_2009年一般性转移支付标准工资_奖励补助测算5.24冯铸 10" xfId="4001"/>
    <cellStyle name="好_M01-2(州市补助收入) 2" xfId="4002"/>
    <cellStyle name="差_2、土地面积、人口、粮食产量基本情况 18 2" xfId="4003"/>
    <cellStyle name="Title 7" xfId="4004"/>
    <cellStyle name="Accent4 - 20% 12" xfId="4005"/>
    <cellStyle name="Title 9" xfId="4006"/>
    <cellStyle name="Accent4 - 20% 14" xfId="4007"/>
    <cellStyle name="差_00省级(打印) 2" xfId="4008"/>
    <cellStyle name="差_~5676413" xfId="4009"/>
    <cellStyle name="差_下半年禁吸戒毒经费1000万元 16 2" xfId="4010"/>
    <cellStyle name="好_2009年一般性转移支付标准工资_奖励补助测算5.24冯铸 12" xfId="4011"/>
    <cellStyle name="Accent4 - 20% 15" xfId="4012"/>
    <cellStyle name="差_00省级(打印) 3" xfId="4013"/>
    <cellStyle name="Accent4 - 20% 16" xfId="4014"/>
    <cellStyle name="差_00省级(打印) 4" xfId="4015"/>
    <cellStyle name="Comma_!!!GO" xfId="4016"/>
    <cellStyle name="Accent4 - 20% 17" xfId="4017"/>
    <cellStyle name="差_00省级(打印) 5" xfId="4018"/>
    <cellStyle name="Accent6 - 60%" xfId="4019"/>
    <cellStyle name="Accent4 - 20% 17 2" xfId="4020"/>
    <cellStyle name="Accent4 - 20% 18" xfId="4021"/>
    <cellStyle name="差_00省级(打印) 6" xfId="4022"/>
    <cellStyle name="Accent4 - 20% 2" xfId="4023"/>
    <cellStyle name="Accent4 - 20% 3" xfId="4024"/>
    <cellStyle name="常规 2 5 13 2" xfId="4025"/>
    <cellStyle name="好_Book1_2 16 2" xfId="4026"/>
    <cellStyle name="差_2009年一般性转移支付标准工资_奖励补助测算7.23 10 2" xfId="4027"/>
    <cellStyle name="差_0502通海县 8 2" xfId="4028"/>
    <cellStyle name="Accent4 - 20% 4" xfId="4029"/>
    <cellStyle name="Accent4 - 20% 5" xfId="4030"/>
    <cellStyle name="差_2008云南省分县市中小学教职工统计表（教育厅提供） 11 2" xfId="4031"/>
    <cellStyle name="Accent4 - 20% 6" xfId="4032"/>
    <cellStyle name="差_2009年一般性转移支付标准工资_~4190974 9 2" xfId="4033"/>
    <cellStyle name="Accent4 - 20% 7" xfId="4034"/>
    <cellStyle name="差_下半年禁毒办案经费分配2544.3万元 2" xfId="4035"/>
    <cellStyle name="Accent4 - 20% 8" xfId="4036"/>
    <cellStyle name="Accent4 - 20% 9 2" xfId="4037"/>
    <cellStyle name="百分比 2 8" xfId="4038"/>
    <cellStyle name="常规 15 4" xfId="4039"/>
    <cellStyle name="Accent4 - 20%_乡镇级财政收支表" xfId="4040"/>
    <cellStyle name="差_2009年一般性转移支付标准工资_奖励补助测算7.25 14 2" xfId="4041"/>
    <cellStyle name="强调 2 10" xfId="4042"/>
    <cellStyle name="差_2006年在职人员情况 16" xfId="4043"/>
    <cellStyle name="Accent4 - 40%" xfId="4044"/>
    <cellStyle name="差_11大理 3" xfId="4045"/>
    <cellStyle name="差_~5676413 17" xfId="4046"/>
    <cellStyle name="差_M03 6" xfId="4047"/>
    <cellStyle name="好_Book2 17 2" xfId="4048"/>
    <cellStyle name="Accent4 - 40% 10 2" xfId="4049"/>
    <cellStyle name="好_云南水利电力有限公司 3" xfId="4050"/>
    <cellStyle name="差_~5676413 17 2" xfId="4051"/>
    <cellStyle name="Accent4 - 40% 14" xfId="4052"/>
    <cellStyle name="Accent4 - 40% 14 2" xfId="4053"/>
    <cellStyle name="好_云南水利电力有限公司 4" xfId="4054"/>
    <cellStyle name="Accent4 - 40% 15" xfId="4055"/>
    <cellStyle name="好_云南水利电力有限公司 5" xfId="4056"/>
    <cellStyle name="Accent4 - 40% 16" xfId="4057"/>
    <cellStyle name="好_云南水利电力有限公司 7" xfId="4058"/>
    <cellStyle name="好_银行账户情况表_2010年12月 3" xfId="4059"/>
    <cellStyle name="好_高中教师人数（教育厅1.6日提供） 3" xfId="4060"/>
    <cellStyle name="Accent4 - 40% 18" xfId="4061"/>
    <cellStyle name="好_~5676413 3" xfId="4062"/>
    <cellStyle name="Accent6 - 60% 3" xfId="4063"/>
    <cellStyle name="好_2007结算与财力(6.2) 2" xfId="4064"/>
    <cellStyle name="好_云南水利电力有限公司 7 2" xfId="4065"/>
    <cellStyle name="Accent4 - 40% 18 2" xfId="4066"/>
    <cellStyle name="Accent4 - 40% 5" xfId="4067"/>
    <cellStyle name="差_2006年水利统计指标统计表 7 2" xfId="4068"/>
    <cellStyle name="Accent4 - 40% 6" xfId="4069"/>
    <cellStyle name="Accent4 - 40% 7 2" xfId="4070"/>
    <cellStyle name="Accent4 - 40% 8 2" xfId="4071"/>
    <cellStyle name="Accent4 - 40% 9" xfId="4072"/>
    <cellStyle name="好_基础数据分析 9 2" xfId="4073"/>
    <cellStyle name="HEADING1 4" xfId="4074"/>
    <cellStyle name="Accent4 - 40% 9 2" xfId="4075"/>
    <cellStyle name="常规 2 2 16" xfId="4076"/>
    <cellStyle name="好_财政支出对上级的依赖程度 2" xfId="4077"/>
    <cellStyle name="捠壿 [0.00]_Region Orders (2)" xfId="4078"/>
    <cellStyle name="差_2009年一般性转移支付标准工资_奖励补助测算7.25 16 2" xfId="4079"/>
    <cellStyle name="好_2008年县级公安保障标准落实奖励经费分配测算_乡镇级财政收支表" xfId="4080"/>
    <cellStyle name="Accent4 - 60%" xfId="4081"/>
    <cellStyle name="差_地方配套按人均增幅控制8.31（调整结案率后）xl 4" xfId="4082"/>
    <cellStyle name="好_河南省----2009-05-21（补充数据） 2" xfId="4083"/>
    <cellStyle name="Accent4 - 60% 10" xfId="4084"/>
    <cellStyle name="好_河南省----2009-05-21（补充数据） 3" xfId="4085"/>
    <cellStyle name="Accent4 - 60% 11" xfId="4086"/>
    <cellStyle name="好_河南省----2009-05-21（补充数据） 4" xfId="4087"/>
    <cellStyle name="Accent4 - 60% 12" xfId="4088"/>
    <cellStyle name="好_河南省----2009-05-21（补充数据） 5" xfId="4089"/>
    <cellStyle name="Accent4 - 60% 13" xfId="4090"/>
    <cellStyle name="好_河南省----2009-05-21（补充数据） 6" xfId="4091"/>
    <cellStyle name="Accent4 - 60% 14" xfId="4092"/>
    <cellStyle name="Fixed 10" xfId="4093"/>
    <cellStyle name="Accent4 3" xfId="4094"/>
    <cellStyle name="Accent4 - 60% 14 2" xfId="4095"/>
    <cellStyle name="好_河南省----2009-05-21（补充数据） 6 2" xfId="4096"/>
    <cellStyle name="comma-d 2" xfId="4097"/>
    <cellStyle name="差_Book1_县公司 16 2" xfId="4098"/>
    <cellStyle name="好_河南省----2009-05-21（补充数据） 7" xfId="4099"/>
    <cellStyle name="Accent4 - 60% 15" xfId="4100"/>
    <cellStyle name="comma-d 3" xfId="4101"/>
    <cellStyle name="Accent4 - 60% 16" xfId="4102"/>
    <cellStyle name="Accent6 3" xfId="4103"/>
    <cellStyle name="Accent4 - 60% 16 2" xfId="4104"/>
    <cellStyle name="差_2008云南省分县市中小学教职工统计表（教育厅提供） 8" xfId="4105"/>
    <cellStyle name="Accent4 - 60% 17 2" xfId="4106"/>
    <cellStyle name="comma-d 5" xfId="4107"/>
    <cellStyle name="Accent4 - 60% 18" xfId="4108"/>
    <cellStyle name="标题 2 13" xfId="4109"/>
    <cellStyle name="Accent4 - 60% 18 2" xfId="4110"/>
    <cellStyle name="差_2006年在职人员情况 2" xfId="4111"/>
    <cellStyle name="Accent4 - 60% 7 2" xfId="4112"/>
    <cellStyle name="Accent6 12" xfId="4113"/>
    <cellStyle name="差_云南省2008年中小学教职工情况（教育厅提供20090101加工整理） 5" xfId="4114"/>
    <cellStyle name="差_2009年一般性转移支付标准工资_奖励补助测算7.25 17" xfId="4115"/>
    <cellStyle name="差_检验表（调整后） 6" xfId="4116"/>
    <cellStyle name="标题 15" xfId="4117"/>
    <cellStyle name="Accent5 - 20% 17 2" xfId="4118"/>
    <cellStyle name="好_义务教育阶段教职工人数（教育厅提供最终） 5" xfId="4119"/>
    <cellStyle name="差_奖励补助测算5.22测试 15" xfId="4120"/>
    <cellStyle name="Accent4 10 2" xfId="4121"/>
    <cellStyle name="Accent5 - 20% 18" xfId="4122"/>
    <cellStyle name="Accent4 11" xfId="4123"/>
    <cellStyle name="Accent5 - 20% 18 2" xfId="4124"/>
    <cellStyle name="好_建行_乡镇级财政收支表" xfId="4125"/>
    <cellStyle name="PSDec 3" xfId="4126"/>
    <cellStyle name="Accent4 11 2" xfId="4127"/>
    <cellStyle name="差_财政供养人员" xfId="4128"/>
    <cellStyle name="Accent4 12" xfId="4129"/>
    <cellStyle name="Accent5 - 20% 9 2" xfId="4130"/>
    <cellStyle name="Accent4 13" xfId="4131"/>
    <cellStyle name="Accent4 14" xfId="4132"/>
    <cellStyle name="Accent4 14 2" xfId="4133"/>
    <cellStyle name="Accent4 16 2" xfId="4134"/>
    <cellStyle name="Accent4 17 2" xfId="4135"/>
    <cellStyle name="Good 9 2" xfId="4136"/>
    <cellStyle name="Accent4 2" xfId="4137"/>
    <cellStyle name="常规 10 9 2" xfId="4138"/>
    <cellStyle name="Accent4 4" xfId="4139"/>
    <cellStyle name="Fixed 11" xfId="4140"/>
    <cellStyle name="Fixed 12" xfId="4141"/>
    <cellStyle name="差_Book1 2" xfId="4142"/>
    <cellStyle name="好_地方配套按人均增幅控制8.31（调整结案率后）xl 2" xfId="4143"/>
    <cellStyle name="Accent4 5" xfId="4144"/>
    <cellStyle name="Fixed 13" xfId="4145"/>
    <cellStyle name="差_Book1 3" xfId="4146"/>
    <cellStyle name="好_地方配套按人均增幅控制8.31（调整结案率后）xl 3" xfId="4147"/>
    <cellStyle name="Tusental (0)_pldt" xfId="4148"/>
    <cellStyle name="Accent4 6" xfId="4149"/>
    <cellStyle name="好_地方配套按人均增幅控制8.31（调整结案率后）xl 4" xfId="4150"/>
    <cellStyle name="Accent4 7" xfId="4151"/>
    <cellStyle name="差_地方配套按人均增幅控制8.30xl 11 2" xfId="4152"/>
    <cellStyle name="差_2007年结算已定项目对账单 2" xfId="4153"/>
    <cellStyle name="差_Book1 4" xfId="4154"/>
    <cellStyle name="差_2007年结算已定项目对账单 4" xfId="4155"/>
    <cellStyle name="差_Book1 6" xfId="4156"/>
    <cellStyle name="差_奖励补助测算5.24冯铸 18 2" xfId="4157"/>
    <cellStyle name="好_奖励补助测算7.25 (version 1) (version 1) 11 2" xfId="4158"/>
    <cellStyle name="好_地方配套按人均增幅控制8.31（调整结案率后）xl 6" xfId="4159"/>
    <cellStyle name="Accent4 9" xfId="4160"/>
    <cellStyle name="Accent4 9 2" xfId="4161"/>
    <cellStyle name="差_2007年结算已定项目对账单 4 2" xfId="4162"/>
    <cellStyle name="好_2008云南省分县市中小学教职工统计表（教育厅提供） 14 2" xfId="4163"/>
    <cellStyle name="差_0605石屏县_乡镇级财政收支表" xfId="4164"/>
    <cellStyle name="差_卫生部门 11" xfId="4165"/>
    <cellStyle name="Accent4_Book1" xfId="4166"/>
    <cellStyle name="Accent5 - 20%" xfId="4167"/>
    <cellStyle name="Accent5 - 20% 10" xfId="4168"/>
    <cellStyle name="Accent5 - 20% 10 2" xfId="4169"/>
    <cellStyle name="Accent5 - 20% 11" xfId="4170"/>
    <cellStyle name="Accent5 - 20% 12" xfId="4171"/>
    <cellStyle name="Accent5 - 40% 16 2" xfId="4172"/>
    <cellStyle name="好_1110洱源县 18 2" xfId="4173"/>
    <cellStyle name="Accent5 - 20% 13" xfId="4174"/>
    <cellStyle name="Accent5 - 20% 13 2" xfId="4175"/>
    <cellStyle name="差_云南省2008年中小学教师人数统计表 4" xfId="4176"/>
    <cellStyle name="千位分隔 3 18 2" xfId="4177"/>
    <cellStyle name="Accent5 - 20% 14" xfId="4178"/>
    <cellStyle name="差_2009年一般性转移支付标准工资_~5676413 7 2" xfId="4179"/>
    <cellStyle name="差_县公司 12 2" xfId="4180"/>
    <cellStyle name="常规 12 11 15 2" xfId="4181"/>
    <cellStyle name="Accent5 - 20% 15" xfId="4182"/>
    <cellStyle name="好_奖励补助测算5.22测试 14" xfId="4183"/>
    <cellStyle name="Currency1 3" xfId="4184"/>
    <cellStyle name="差_2009年一般性转移支付标准工资_~4190974 10" xfId="4185"/>
    <cellStyle name="Accent5 - 20% 15 2" xfId="4186"/>
    <cellStyle name="Accent5 - 20% 16" xfId="4187"/>
    <cellStyle name="Accent5 - 20% 2" xfId="4188"/>
    <cellStyle name="常规 11 11 9" xfId="4189"/>
    <cellStyle name="Accent5 - 20% 4" xfId="4190"/>
    <cellStyle name="好_地方配套按人均增幅控制8.30xl 11 2" xfId="4191"/>
    <cellStyle name="Accent5 - 20% 5" xfId="4192"/>
    <cellStyle name="常规 2 2 9" xfId="4193"/>
    <cellStyle name="百分比 4 5" xfId="4194"/>
    <cellStyle name="Accent5 - 20% 8 2" xfId="4195"/>
    <cellStyle name="Header1 9" xfId="4196"/>
    <cellStyle name="Accent5 - 20%_乡镇级财政收支表" xfId="4197"/>
    <cellStyle name="常规 2 6 17 2" xfId="4198"/>
    <cellStyle name="好_三季度－表二 3" xfId="4199"/>
    <cellStyle name="好_不用软件计算9.1不考虑经费管理评价xl 9" xfId="4200"/>
    <cellStyle name="Neutral 16" xfId="4201"/>
    <cellStyle name="Accent5 - 40% 10" xfId="4202"/>
    <cellStyle name="常规 2 7 5" xfId="4203"/>
    <cellStyle name="好_1003牟定县 15" xfId="4204"/>
    <cellStyle name="好_1110洱源县 12" xfId="4205"/>
    <cellStyle name="好_不用软件计算9.1不考虑经费管理评价xl 9 2" xfId="4206"/>
    <cellStyle name="Neutral 16 2" xfId="4207"/>
    <cellStyle name="Accent5 - 40% 10 2" xfId="4208"/>
    <cellStyle name="好_1003牟定县 15 2" xfId="4209"/>
    <cellStyle name="好_1110洱源县 12 2" xfId="4210"/>
    <cellStyle name="好_三季度－表二 4" xfId="4211"/>
    <cellStyle name="Neutral 17" xfId="4212"/>
    <cellStyle name="好_电力公司增值税划转 3 2" xfId="4213"/>
    <cellStyle name="Accent5 - 40% 11" xfId="4214"/>
    <cellStyle name="常规 2 7 6" xfId="4215"/>
    <cellStyle name="好_1003牟定县 16" xfId="4216"/>
    <cellStyle name="好_1110洱源县 13" xfId="4217"/>
    <cellStyle name="样式 1 11" xfId="4218"/>
    <cellStyle name="Warning Text 15" xfId="4219"/>
    <cellStyle name="差_2009年一般性转移支付标准工资_奖励补助测算7.25 (version 1) (version 1) 4" xfId="4220"/>
    <cellStyle name="Neutral 17 2" xfId="4221"/>
    <cellStyle name="Accent5 - 40% 11 2" xfId="4222"/>
    <cellStyle name="好_1003牟定县 16 2" xfId="4223"/>
    <cellStyle name="好_1110洱源县 13 2" xfId="4224"/>
    <cellStyle name="好_三季度－表二 5" xfId="4225"/>
    <cellStyle name="Neutral 18" xfId="4226"/>
    <cellStyle name="Valuta_pldt" xfId="4227"/>
    <cellStyle name="Accent5 - 40% 12" xfId="4228"/>
    <cellStyle name="常规 2 7 7" xfId="4229"/>
    <cellStyle name="好_1003牟定县 17" xfId="4230"/>
    <cellStyle name="好_1110洱源县 14" xfId="4231"/>
    <cellStyle name="Accent5 - 40% 13" xfId="4232"/>
    <cellStyle name="常规 2 7 8" xfId="4233"/>
    <cellStyle name="好_1003牟定县 18" xfId="4234"/>
    <cellStyle name="好_1110洱源县 15" xfId="4235"/>
    <cellStyle name="Accent5 - 40% 14 2" xfId="4236"/>
    <cellStyle name="差_Book1_1 16" xfId="4237"/>
    <cellStyle name="常规 2 7 9 2" xfId="4238"/>
    <cellStyle name="好_1110洱源县 16 2" xfId="4239"/>
    <cellStyle name="Accent5 - 40% 15" xfId="4240"/>
    <cellStyle name="好_1110洱源县 17" xfId="4241"/>
    <cellStyle name="常规 12 11 8 2" xfId="4242"/>
    <cellStyle name="常规 27 2" xfId="4243"/>
    <cellStyle name="常规 32 2" xfId="4244"/>
    <cellStyle name="Accent5 - 40% 15 2" xfId="4245"/>
    <cellStyle name="好_1110洱源县 17 2" xfId="4246"/>
    <cellStyle name="Accent5 - 40% 16" xfId="4247"/>
    <cellStyle name="好_1110洱源县 18" xfId="4248"/>
    <cellStyle name="Accent5 - 40% 17 2" xfId="4249"/>
    <cellStyle name="数字 18 2" xfId="4250"/>
    <cellStyle name="Accent5 - 40% 18" xfId="4251"/>
    <cellStyle name="PSDate 12" xfId="4252"/>
    <cellStyle name="差_卫生部门 18" xfId="4253"/>
    <cellStyle name="Accent5 - 40% 18 2" xfId="4254"/>
    <cellStyle name="Accent5 - 40%_乡镇级财政收支表" xfId="4255"/>
    <cellStyle name="HEADING2 6" xfId="4256"/>
    <cellStyle name="常规 2 8 17 2" xfId="4257"/>
    <cellStyle name="Accent5 - 60% 10" xfId="4258"/>
    <cellStyle name="Accent5 - 60% 10 2" xfId="4259"/>
    <cellStyle name="好_2009年一般性转移支付标准工资_奖励补助测算7.23 9" xfId="4260"/>
    <cellStyle name="Accent5 - 60% 11 2" xfId="4261"/>
    <cellStyle name="差_530629_2006年县级财政报表附表 13 2" xfId="4262"/>
    <cellStyle name="常规 2 25 2" xfId="4263"/>
    <cellStyle name="常规 2 30 2" xfId="4264"/>
    <cellStyle name="HEADING2 9" xfId="4265"/>
    <cellStyle name="Accent5 - 60% 13" xfId="4266"/>
    <cellStyle name="好_2009年一般性转移支付标准工资_奖励补助测算7.25 9" xfId="4267"/>
    <cellStyle name="Accent5 - 60% 13 2" xfId="4268"/>
    <cellStyle name="Accent5 - 60% 14" xfId="4269"/>
    <cellStyle name="Accent5 - 60% 14 2" xfId="4270"/>
    <cellStyle name="Accent5 - 60% 15" xfId="4271"/>
    <cellStyle name="差_汇总" xfId="4272"/>
    <cellStyle name="Accent5 - 60% 15 2" xfId="4273"/>
    <cellStyle name="差_0502通海县 14 2" xfId="4274"/>
    <cellStyle name="Accent5 - 60% 17" xfId="4275"/>
    <cellStyle name="Accent5 - 60% 17 2" xfId="4276"/>
    <cellStyle name="Accent5 - 60% 18" xfId="4277"/>
    <cellStyle name="Accent5 - 60% 18 2" xfId="4278"/>
    <cellStyle name="Accent5 - 60% 2" xfId="4279"/>
    <cellStyle name="Accent5 - 60% 4" xfId="4280"/>
    <cellStyle name="差_2008年县级公安保障标准落实奖励经费分配测算 10" xfId="4281"/>
    <cellStyle name="强调文字颜色 1 8 2" xfId="4282"/>
    <cellStyle name="Accent5 - 60% 5" xfId="4283"/>
    <cellStyle name="Accent5 - 60% 6" xfId="4284"/>
    <cellStyle name="Accent5 - 60% 7" xfId="4285"/>
    <cellStyle name="Accent5 - 60% 7 2" xfId="4286"/>
    <cellStyle name="好_2009年一般性转移支付标准工资_奖励补助测算5.22测试 14" xfId="4287"/>
    <cellStyle name="差_1110洱源县 17" xfId="4288"/>
    <cellStyle name="好_03昭通 16 2" xfId="4289"/>
    <cellStyle name="Accent5 - 60% 8" xfId="4290"/>
    <cellStyle name="好_卫生部门 7" xfId="4291"/>
    <cellStyle name="差_2009年一般性转移支付标准工资_地方配套按人均增幅控制8.31（调整结案率后）xl 6" xfId="4292"/>
    <cellStyle name="Accent5 - 60% 8 2" xfId="4293"/>
    <cellStyle name="Linked Cells 2" xfId="4294"/>
    <cellStyle name="Accent5 - 60% 9" xfId="4295"/>
    <cellStyle name="Accent5 - 60% 9 2" xfId="4296"/>
    <cellStyle name="Accent5 - 60%_乡镇级财政收支表" xfId="4297"/>
    <cellStyle name="Accent5 10" xfId="4298"/>
    <cellStyle name="常规 2 8 14" xfId="4299"/>
    <cellStyle name="Accent5 11 2" xfId="4300"/>
    <cellStyle name="Accent5 12" xfId="4301"/>
    <cellStyle name="Accent5 12 2" xfId="4302"/>
    <cellStyle name="差_乡镇级财政收支表_地方财政总收入 (上年)" xfId="4303"/>
    <cellStyle name="Accent5 13" xfId="4304"/>
    <cellStyle name="Accent5 13 2" xfId="4305"/>
    <cellStyle name="Fixed" xfId="4306"/>
    <cellStyle name="Accent5 14" xfId="4307"/>
    <cellStyle name="适中 3" xfId="4308"/>
    <cellStyle name="Fixed 2" xfId="4309"/>
    <cellStyle name="Accent5 14 2" xfId="4310"/>
    <cellStyle name="Accent5 15" xfId="4311"/>
    <cellStyle name="Accent5 15 2" xfId="4312"/>
    <cellStyle name="Accent5 16" xfId="4313"/>
    <cellStyle name="Accent5 16 2" xfId="4314"/>
    <cellStyle name="常规 2_02-2008决算报表格式" xfId="4315"/>
    <cellStyle name="Accent5 17" xfId="4316"/>
    <cellStyle name="差_00省级(打印) 8" xfId="4317"/>
    <cellStyle name="Accent5 17 2" xfId="4318"/>
    <cellStyle name="好_2009年一般性转移支付标准工资_奖励补助测算5.24冯铸 18" xfId="4319"/>
    <cellStyle name="Accent5 18" xfId="4320"/>
    <cellStyle name="好_2009年一般性转移支付标准工资_地方配套按人均增幅控制8.30xl 18 2" xfId="4321"/>
    <cellStyle name="Accent5 18 2" xfId="4322"/>
    <cellStyle name="汇总 3" xfId="4323"/>
    <cellStyle name="差_Book2 3" xfId="4324"/>
    <cellStyle name="Accent5 6" xfId="4325"/>
    <cellStyle name="差_5334_2006年迪庆县级财政报表附表 15" xfId="4326"/>
    <cellStyle name="Accent5 7" xfId="4327"/>
    <cellStyle name="差_5334_2006年迪庆县级财政报表附表 16" xfId="4328"/>
    <cellStyle name="差_地方配套按人均增幅控制8.30xl 12 2" xfId="4329"/>
    <cellStyle name="汇总 4" xfId="4330"/>
    <cellStyle name="差_Book2 4" xfId="4331"/>
    <cellStyle name="Accent5 7 2" xfId="4332"/>
    <cellStyle name="差_5334_2006年迪庆县级财政报表附表 16 2" xfId="4333"/>
    <cellStyle name="Accent5 8 2" xfId="4334"/>
    <cellStyle name="差_5334_2006年迪庆县级财政报表附表 17 2" xfId="4335"/>
    <cellStyle name="汇总 6" xfId="4336"/>
    <cellStyle name="差_Book2 6" xfId="4337"/>
    <cellStyle name="好_奖励补助测算7.25 (version 1) (version 1) 12 2" xfId="4338"/>
    <cellStyle name="Accent5 9" xfId="4339"/>
    <cellStyle name="差_5334_2006年迪庆县级财政报表附表 18" xfId="4340"/>
    <cellStyle name="好_Book1_Book1 7 2" xfId="4341"/>
    <cellStyle name="表标题 16 2" xfId="4342"/>
    <cellStyle name="Total 11 2" xfId="4343"/>
    <cellStyle name="好_2009年一般性转移支付标准工资_奖励补助测算5.22测试 5" xfId="4344"/>
    <cellStyle name="Accent6" xfId="4345"/>
    <cellStyle name="Accent6 - 20% 12" xfId="4346"/>
    <cellStyle name="标题 3 3" xfId="4347"/>
    <cellStyle name="Accent6 - 20% 12 2" xfId="4348"/>
    <cellStyle name="Accent6 - 20% 13" xfId="4349"/>
    <cellStyle name="差_2007年人员分部门统计表 13 2" xfId="4350"/>
    <cellStyle name="标题 4 3" xfId="4351"/>
    <cellStyle name="Accent6 - 20% 13 2" xfId="4352"/>
    <cellStyle name="标题 5 3" xfId="4353"/>
    <cellStyle name="好_第一部分：综合全 3" xfId="4354"/>
    <cellStyle name="Heading 1 15" xfId="4355"/>
    <cellStyle name="Accent6 - 20% 14 2" xfId="4356"/>
    <cellStyle name="差_义务教育阶段教职工人数（教育厅提供最终） 11" xfId="4357"/>
    <cellStyle name="好_2007年检察院案件数 16" xfId="4358"/>
    <cellStyle name="好_奖励补助测算7.25 (version 1) (version 1) 14" xfId="4359"/>
    <cellStyle name="Accent6 - 20% 15 2" xfId="4360"/>
    <cellStyle name="Currency [0] 5" xfId="4361"/>
    <cellStyle name="Accent6 - 20% 16" xfId="4362"/>
    <cellStyle name="Accent6 - 20% 16 2" xfId="4363"/>
    <cellStyle name="输入 2" xfId="4364"/>
    <cellStyle name="Accent6 - 20% 17 2" xfId="4365"/>
    <cellStyle name="常规 2 8" xfId="4366"/>
    <cellStyle name="Accent6 - 20% 18" xfId="4367"/>
    <cellStyle name="Accent6 - 20% 18 2" xfId="4368"/>
    <cellStyle name="常规 3 8" xfId="4369"/>
    <cellStyle name="好_Book2 15" xfId="4370"/>
    <cellStyle name="Accent6 - 20% 9 2" xfId="4371"/>
    <cellStyle name="Accent6 - 20%_乡镇级财政收支表" xfId="4372"/>
    <cellStyle name="好_2009年一般性转移支付标准工资_地方配套按人均增幅控制8.30一般预算平均增幅、人均可用财力平均增幅两次控制、社会治安系数调整、案件数调整xl 14" xfId="4373"/>
    <cellStyle name="Accent6 - 40% 10" xfId="4374"/>
    <cellStyle name="Accent6 - 40% 10 2" xfId="4375"/>
    <cellStyle name="差_县级基础数据 10" xfId="4376"/>
    <cellStyle name="Accent6 - 40% 11" xfId="4377"/>
    <cellStyle name="Accent6 - 40% 11 2" xfId="4378"/>
    <cellStyle name="Accent6 - 40% 12 2" xfId="4379"/>
    <cellStyle name="Accent6 - 40% 13" xfId="4380"/>
    <cellStyle name="Accent6 - 40% 13 2" xfId="4381"/>
    <cellStyle name="强调 2 4" xfId="4382"/>
    <cellStyle name="好_00省级(打印) 14 2" xfId="4383"/>
    <cellStyle name="Accent6 - 40% 14" xfId="4384"/>
    <cellStyle name="Accent6 - 40% 14 2" xfId="4385"/>
    <cellStyle name="Accent6 - 40% 15" xfId="4386"/>
    <cellStyle name="Accent6 - 40% 15 2" xfId="4387"/>
    <cellStyle name="强调 2 6" xfId="4388"/>
    <cellStyle name="差_下半年禁吸戒毒经费1000万元 9 2" xfId="4389"/>
    <cellStyle name="解释性文本 8 2" xfId="4390"/>
    <cellStyle name="Accent6 - 40% 16" xfId="4391"/>
    <cellStyle name="差_奖励补助测算5.24冯铸 8 2" xfId="4392"/>
    <cellStyle name="Bad 9 2" xfId="4393"/>
    <cellStyle name="Accent6 - 40% 17" xfId="4394"/>
    <cellStyle name="Accent6 - 40% 17 2" xfId="4395"/>
    <cellStyle name="Accent6 - 40% 18" xfId="4396"/>
    <cellStyle name="好_2009年一般性转移支付标准工资_奖励补助测算5.23新 11 2" xfId="4397"/>
    <cellStyle name="Accent6 - 40% 2" xfId="4398"/>
    <cellStyle name="常规 3 14 2" xfId="4399"/>
    <cellStyle name="Accent6 - 40% 4" xfId="4400"/>
    <cellStyle name="Accent6 - 40% 5" xfId="4401"/>
    <cellStyle name="Accent6 - 40% 6" xfId="4402"/>
    <cellStyle name="Accent6 - 40% 7" xfId="4403"/>
    <cellStyle name="差_2009年一般性转移支付标准工资_奖励补助测算7.25 7 2" xfId="4404"/>
    <cellStyle name="Accent6 - 40% 8" xfId="4405"/>
    <cellStyle name="差_2006年水利统计指标统计表 13" xfId="4406"/>
    <cellStyle name="Accent6 - 40% 8 2" xfId="4407"/>
    <cellStyle name="Accent6 - 40% 9" xfId="4408"/>
    <cellStyle name="Note 16 2" xfId="4409"/>
    <cellStyle name="Accent6 - 40% 9 2" xfId="4410"/>
    <cellStyle name="汇总 13" xfId="4411"/>
    <cellStyle name="Accent6 - 40%_乡镇级财政收支表" xfId="4412"/>
    <cellStyle name="差_Book2 13" xfId="4413"/>
    <cellStyle name="好_汇总 3" xfId="4414"/>
    <cellStyle name="Accent6 - 60% 10" xfId="4415"/>
    <cellStyle name="百分比 2 12" xfId="4416"/>
    <cellStyle name="好_汇总 4" xfId="4417"/>
    <cellStyle name="Accent6 - 60% 11" xfId="4418"/>
    <cellStyle name="百分比 2 13" xfId="4419"/>
    <cellStyle name="千位分隔 3 12" xfId="4420"/>
    <cellStyle name="Accent6 - 60% 11 2" xfId="4421"/>
    <cellStyle name="HEADING1 7" xfId="4422"/>
    <cellStyle name="Accent6 - 60% 13 2" xfId="4423"/>
    <cellStyle name="好_汇总 7 2" xfId="4424"/>
    <cellStyle name="Accent6 - 60% 14 2" xfId="4425"/>
    <cellStyle name="好_汇总 9 2" xfId="4426"/>
    <cellStyle name="Accent6 - 60% 16 2" xfId="4427"/>
    <cellStyle name="差_2009年一般性转移支付标准工资_奖励补助测算7.25 (version 1) (version 1)_乡镇级财政收支表" xfId="4428"/>
    <cellStyle name="好_2009年一般性转移支付标准工资" xfId="4429"/>
    <cellStyle name="Accent6 - 60% 17 2" xfId="4430"/>
    <cellStyle name="好_M03 16" xfId="4431"/>
    <cellStyle name="Accent6 - 60% 18 2" xfId="4432"/>
    <cellStyle name="Accent6 - 60% 2" xfId="4433"/>
    <cellStyle name="Accent6 - 60% 4" xfId="4434"/>
    <cellStyle name="差_教育厅提供义务教育及高中教师人数（2009年1月6日） 10" xfId="4435"/>
    <cellStyle name="好_2007结算与财力(6.2) 3" xfId="4436"/>
    <cellStyle name="Accent6 - 60% 5" xfId="4437"/>
    <cellStyle name="差_教育厅提供义务教育及高中教师人数（2009年1月6日） 11" xfId="4438"/>
    <cellStyle name="好_2007结算与财力(6.2) 4" xfId="4439"/>
    <cellStyle name="好_云南农村义务教育统计表 13" xfId="4440"/>
    <cellStyle name="Warning Text 18 2" xfId="4441"/>
    <cellStyle name="差_2009年一般性转移支付标准工资_奖励补助测算7.25 (version 1) (version 1) 7 2" xfId="4442"/>
    <cellStyle name="Accent6 - 60% 6" xfId="4443"/>
    <cellStyle name="差_教育厅提供义务教育及高中教师人数（2009年1月6日） 12" xfId="4444"/>
    <cellStyle name="好_2007结算与财力(6.2) 5" xfId="4445"/>
    <cellStyle name="Accent6 - 60% 7" xfId="4446"/>
    <cellStyle name="差_教育厅提供义务教育及高中教师人数（2009年1月6日） 13" xfId="4447"/>
    <cellStyle name="好_2007结算与财力(6.2) 6" xfId="4448"/>
    <cellStyle name="Accent6 - 60% 7 2" xfId="4449"/>
    <cellStyle name="差_教育厅提供义务教育及高中教师人数（2009年1月6日） 13 2" xfId="4450"/>
    <cellStyle name="好_2007结算与财力(6.2) 6 2" xfId="4451"/>
    <cellStyle name="差_2009年一般性转移支付标准工资_奖励补助测算5.24冯铸 3" xfId="4452"/>
    <cellStyle name="差_县级公安机关公用经费标准奖励测算方案（定稿） 13 2" xfId="4453"/>
    <cellStyle name="好_云南农村义务教育统计表 15" xfId="4454"/>
    <cellStyle name="百分比 3 7 2" xfId="4455"/>
    <cellStyle name="Accent6 - 60% 8" xfId="4456"/>
    <cellStyle name="差_教育厅提供义务教育及高中教师人数（2009年1月6日） 14" xfId="4457"/>
    <cellStyle name="好_2007结算与财力(6.2) 7" xfId="4458"/>
    <cellStyle name="Accent6 - 60% 8 2" xfId="4459"/>
    <cellStyle name="差_教育厅提供义务教育及高中教师人数（2009年1月6日） 14 2" xfId="4460"/>
    <cellStyle name="好_2007结算与财力(6.2) 7 2" xfId="4461"/>
    <cellStyle name="Accent6 - 60% 9" xfId="4462"/>
    <cellStyle name="差_教育厅提供义务教育及高中教师人数（2009年1月6日） 15" xfId="4463"/>
    <cellStyle name="Accent6 - 60% 9 2" xfId="4464"/>
    <cellStyle name="差_教育厅提供义务教育及高中教师人数（2009年1月6日） 15 2" xfId="4465"/>
    <cellStyle name="差_~4190974 9 2" xfId="4466"/>
    <cellStyle name="差_地方配套按人均增幅控制8.30一般预算平均增幅、人均可用财力平均增幅两次控制、社会治安系数调整、案件数调整xl 5" xfId="4467"/>
    <cellStyle name="Check Cell 15" xfId="4468"/>
    <cellStyle name="Accent6 - 60%_乡镇级财政收支表" xfId="4469"/>
    <cellStyle name="Accent6 10" xfId="4470"/>
    <cellStyle name="差_云南省2008年中小学教职工情况（教育厅提供20090101加工整理） 3" xfId="4471"/>
    <cellStyle name="常规 9 2 2" xfId="4472"/>
    <cellStyle name="Accent6 10 2" xfId="4473"/>
    <cellStyle name="Accent6 11" xfId="4474"/>
    <cellStyle name="差_云南省2008年中小学教职工情况（教育厅提供20090101加工整理） 4" xfId="4475"/>
    <cellStyle name="Accent6 11 2" xfId="4476"/>
    <cellStyle name="注释 9 2" xfId="4477"/>
    <cellStyle name="Heading 1" xfId="4478"/>
    <cellStyle name="计算 9" xfId="4479"/>
    <cellStyle name="Accent6 12 2" xfId="4480"/>
    <cellStyle name="好_2009年一般性转移支付标准工资_奖励补助测算7.25 15 2" xfId="4481"/>
    <cellStyle name="好_2007年检察院案件数_乡镇级财政收支表" xfId="4482"/>
    <cellStyle name="差_2006年在职人员情况 3" xfId="4483"/>
    <cellStyle name="PSDate 9 2" xfId="4484"/>
    <cellStyle name="Accent6 13" xfId="4485"/>
    <cellStyle name="差_云南省2008年中小学教职工情况（教育厅提供20090101加工整理） 6" xfId="4486"/>
    <cellStyle name="差_Book1_1 5" xfId="4487"/>
    <cellStyle name="好_商品交易所2006--2008年税收" xfId="4488"/>
    <cellStyle name="Accent6 13 2" xfId="4489"/>
    <cellStyle name="Accent6 14 2" xfId="4490"/>
    <cellStyle name="差_云南省2008年中小学教职工情况（教育厅提供20090101加工整理） 7 2" xfId="4491"/>
    <cellStyle name="差_Book1_2 5" xfId="4492"/>
    <cellStyle name="差_2006年在职人员情况 5" xfId="4493"/>
    <cellStyle name="好_2006年基础数据 13 2" xfId="4494"/>
    <cellStyle name="Accent6 15" xfId="4495"/>
    <cellStyle name="差_云南省2008年中小学教职工情况（教育厅提供20090101加工整理） 8" xfId="4496"/>
    <cellStyle name="Accent6 15 2" xfId="4497"/>
    <cellStyle name="差_云南省2008年中小学教职工情况（教育厅提供20090101加工整理） 8 2" xfId="4498"/>
    <cellStyle name="差_Book1_3 5" xfId="4499"/>
    <cellStyle name="差_2006年在职人员情况 6" xfId="4500"/>
    <cellStyle name="Accent6 16" xfId="4501"/>
    <cellStyle name="差_云南省2008年中小学教职工情况（教育厅提供20090101加工整理） 9" xfId="4502"/>
    <cellStyle name="Accent6 16 2" xfId="4503"/>
    <cellStyle name="差_云南省2008年中小学教职工情况（教育厅提供20090101加工整理） 9 2" xfId="4504"/>
    <cellStyle name="差_2006年在职人员情况 7" xfId="4505"/>
    <cellStyle name="Accent6 17" xfId="4506"/>
    <cellStyle name="差_2006年在职人员情况 8" xfId="4507"/>
    <cellStyle name="Accent6 18" xfId="4508"/>
    <cellStyle name="差_2006年在职人员情况 8 2" xfId="4509"/>
    <cellStyle name="Accent6 18 2" xfId="4510"/>
    <cellStyle name="Accent6 2" xfId="4511"/>
    <cellStyle name="Accent6 4" xfId="4512"/>
    <cellStyle name="Accent6 5" xfId="4513"/>
    <cellStyle name="常规 2 2 8 2" xfId="4514"/>
    <cellStyle name="差_2006年全省财力计算表（中央、决算）" xfId="4515"/>
    <cellStyle name="Accent6 6" xfId="4516"/>
    <cellStyle name="Accent6 7" xfId="4517"/>
    <cellStyle name="差_地方配套按人均增幅控制8.30xl 13 2" xfId="4518"/>
    <cellStyle name="好_奖励补助测算7.25 (version 1) (version 1) 13 2" xfId="4519"/>
    <cellStyle name="Accent6 9" xfId="4520"/>
    <cellStyle name="Accent6 9 2" xfId="4521"/>
    <cellStyle name="Accent6_Book1" xfId="4522"/>
    <cellStyle name="差_Book1_3 8" xfId="4523"/>
    <cellStyle name="args.style" xfId="4524"/>
    <cellStyle name="差_2009年一般性转移支付标准工资_奖励补助测算7.25 18 2" xfId="4525"/>
    <cellStyle name="㼿㼿㼿㼿㼿㼿㼿㼿㼿㼿㼿? 18 2" xfId="4526"/>
    <cellStyle name="好_云南省2008年中小学教职工情况（教育厅提供20090101加工整理） 13 2" xfId="4527"/>
    <cellStyle name="Good 11" xfId="4528"/>
    <cellStyle name="args.style 12" xfId="4529"/>
    <cellStyle name="差_下半年禁毒办案经费分配2544.3万元 7" xfId="4530"/>
    <cellStyle name="常规 10 11" xfId="4531"/>
    <cellStyle name="args.style 2" xfId="4532"/>
    <cellStyle name="Title" xfId="4533"/>
    <cellStyle name="Bad" xfId="4534"/>
    <cellStyle name="数字 11" xfId="4535"/>
    <cellStyle name="常规 11 18 2" xfId="4536"/>
    <cellStyle name="Bad 13 2" xfId="4537"/>
    <cellStyle name="Bad 2" xfId="4538"/>
    <cellStyle name="差_义务教育阶段教职工人数（教育厅提供最终） 4" xfId="4539"/>
    <cellStyle name="好_2007年检察院案件数 5" xfId="4540"/>
    <cellStyle name="常规 11 3" xfId="4541"/>
    <cellStyle name="Bad 3" xfId="4542"/>
    <cellStyle name="差_义务教育阶段教职工人数（教育厅提供最终） 5" xfId="4543"/>
    <cellStyle name="常规 2 2 2 15 2" xfId="4544"/>
    <cellStyle name="好_2007年检察院案件数 6" xfId="4545"/>
    <cellStyle name="差_奖励补助测算5.24冯铸 2" xfId="4546"/>
    <cellStyle name="常规 11 4" xfId="4547"/>
    <cellStyle name="好_530629_2006年县级财政报表附表 15 2" xfId="4548"/>
    <cellStyle name="Bad 5" xfId="4549"/>
    <cellStyle name="差_义务教育阶段教职工人数（教育厅提供最终） 7" xfId="4550"/>
    <cellStyle name="好_2007年检察院案件数 8" xfId="4551"/>
    <cellStyle name="差_奖励补助测算5.24冯铸 4" xfId="4552"/>
    <cellStyle name="常规 11 6" xfId="4553"/>
    <cellStyle name="Bad 6" xfId="4554"/>
    <cellStyle name="差_义务教育阶段教职工人数（教育厅提供最终） 8" xfId="4555"/>
    <cellStyle name="好_2007年检察院案件数 9" xfId="4556"/>
    <cellStyle name="差_奖励补助测算5.24冯铸 5" xfId="4557"/>
    <cellStyle name="常规 11 7" xfId="4558"/>
    <cellStyle name="差_奖励补助测算5.24冯铸 6" xfId="4559"/>
    <cellStyle name="常规 11 8" xfId="4560"/>
    <cellStyle name="Bad 7" xfId="4561"/>
    <cellStyle name="差_义务教育阶段教职工人数（教育厅提供最终） 9" xfId="4562"/>
    <cellStyle name="常规 11 8 2" xfId="4563"/>
    <cellStyle name="Bad 7 2" xfId="4564"/>
    <cellStyle name="差_汇总 9" xfId="4565"/>
    <cellStyle name="差_义务教育阶段教职工人数（教育厅提供最终） 9 2" xfId="4566"/>
    <cellStyle name="差_奖励补助测算5.24冯铸 7" xfId="4567"/>
    <cellStyle name="常规 11 9" xfId="4568"/>
    <cellStyle name="Bad 8" xfId="4569"/>
    <cellStyle name="差_奖励补助测算5.24冯铸 7 2" xfId="4570"/>
    <cellStyle name="常规 11 9 2" xfId="4571"/>
    <cellStyle name="Bad 8 2" xfId="4572"/>
    <cellStyle name="差_奖励补助测算5.22测试 11" xfId="4573"/>
    <cellStyle name="Bad 9" xfId="4574"/>
    <cellStyle name="常规 2 2 15 2" xfId="4575"/>
    <cellStyle name="差_奖励补助测算5.24冯铸 8" xfId="4576"/>
    <cellStyle name="好_指标五 10" xfId="4577"/>
    <cellStyle name="Bad_乡镇级财政收支表" xfId="4578"/>
    <cellStyle name="Black" xfId="4579"/>
    <cellStyle name="Good_乡镇级财政收支表" xfId="4580"/>
    <cellStyle name="Calc Currency (0) 7" xfId="4581"/>
    <cellStyle name="Calc Currency (0) 8" xfId="4582"/>
    <cellStyle name="Explanatory Text 15 2" xfId="4583"/>
    <cellStyle name="Calc Currency (0) 9" xfId="4584"/>
    <cellStyle name="好_2007年可用财力 3" xfId="4585"/>
    <cellStyle name="部门 4" xfId="4586"/>
    <cellStyle name="Calculation 10" xfId="4587"/>
    <cellStyle name="Calculation 11" xfId="4588"/>
    <cellStyle name="好_云南省2008年中小学教师人数统计表 3" xfId="4589"/>
    <cellStyle name="百分比 4 16" xfId="4590"/>
    <cellStyle name="Calculation 11 2" xfId="4591"/>
    <cellStyle name="Moneda_96 Risk" xfId="4592"/>
    <cellStyle name="差_检验表 10" xfId="4593"/>
    <cellStyle name="Calculation 12" xfId="4594"/>
    <cellStyle name="Calculation 12 2" xfId="4595"/>
    <cellStyle name="Calculation 13" xfId="4596"/>
    <cellStyle name="Calculation 13 2" xfId="4597"/>
    <cellStyle name="Calculation 14" xfId="4598"/>
    <cellStyle name="Calculation 15 2" xfId="4599"/>
    <cellStyle name="差_Book1_1 13" xfId="4600"/>
    <cellStyle name="Calculation 17 2" xfId="4601"/>
    <cellStyle name="Calculation 18 2" xfId="4602"/>
    <cellStyle name="差_2007年可用财力 3" xfId="4603"/>
    <cellStyle name="Calculation 2" xfId="4604"/>
    <cellStyle name="差_2007年可用财力 4" xfId="4605"/>
    <cellStyle name="Calculation 3" xfId="4606"/>
    <cellStyle name="差_2007年可用财力 5" xfId="4607"/>
    <cellStyle name="Calculation 4" xfId="4608"/>
    <cellStyle name="差_2007年可用财力 6" xfId="4609"/>
    <cellStyle name="Calculation 5" xfId="4610"/>
    <cellStyle name="差_2007年可用财力 7" xfId="4611"/>
    <cellStyle name="Calculation 6" xfId="4612"/>
    <cellStyle name="Calculation 7 2" xfId="4613"/>
    <cellStyle name="Calculation 8 2" xfId="4614"/>
    <cellStyle name="Calculation 9" xfId="4615"/>
    <cellStyle name="Calculation 9 2" xfId="4616"/>
    <cellStyle name="常规 2 5 17" xfId="4617"/>
    <cellStyle name="Calculation_乡镇级财政收支表" xfId="4618"/>
    <cellStyle name="差_县公司 18 2" xfId="4619"/>
    <cellStyle name="Check Cell 10" xfId="4620"/>
    <cellStyle name="Check Cell 11" xfId="4621"/>
    <cellStyle name="差_地方配套按人均增幅控制8.30一般预算平均增幅、人均可用财力平均增幅两次控制、社会治安系数调整、案件数调整xl 2" xfId="4622"/>
    <cellStyle name="Check Cell 12" xfId="4623"/>
    <cellStyle name="差_地方配套按人均增幅控制8.30一般预算平均增幅、人均可用财力平均增幅两次控制、社会治安系数调整、案件数调整xl 3" xfId="4624"/>
    <cellStyle name="Check Cell 13" xfId="4625"/>
    <cellStyle name="差_地方配套按人均增幅控制8.30一般预算平均增幅、人均可用财力平均增幅两次控制、社会治安系数调整、案件数调整xl 4" xfId="4626"/>
    <cellStyle name="Check Cell 14" xfId="4627"/>
    <cellStyle name="Check Cell 16" xfId="4628"/>
    <cellStyle name="好_00省级(打印) 7 2" xfId="4629"/>
    <cellStyle name="差_地方配套按人均增幅控制8.30一般预算平均增幅、人均可用财力平均增幅两次控制、社会治安系数调整、案件数调整xl 6" xfId="4630"/>
    <cellStyle name="Check Cell 16 2" xfId="4631"/>
    <cellStyle name="差_地方配套按人均增幅控制8.30一般预算平均增幅、人均可用财力平均增幅两次控制、社会治安系数调整、案件数调整xl 7 2" xfId="4632"/>
    <cellStyle name="Check Cell 17 2" xfId="4633"/>
    <cellStyle name="差_地方配套按人均增幅控制8.30一般预算平均增幅、人均可用财力平均增幅两次控制、社会治安系数调整、案件数调整xl 8" xfId="4634"/>
    <cellStyle name="Check Cell 18" xfId="4635"/>
    <cellStyle name="输出 4" xfId="4636"/>
    <cellStyle name="差_地方配套按人均增幅控制8.30一般预算平均增幅、人均可用财力平均增幅两次控制、社会治安系数调整、案件数调整xl 8 2" xfId="4637"/>
    <cellStyle name="Check Cell 18 2" xfId="4638"/>
    <cellStyle name="差_第五部分(才淼、饶永宏） 9" xfId="4639"/>
    <cellStyle name="Check Cell 2" xfId="4640"/>
    <cellStyle name="Check Cell 3" xfId="4641"/>
    <cellStyle name="Check Cell 4" xfId="4642"/>
    <cellStyle name="Check Cell 5" xfId="4643"/>
    <cellStyle name="差_11大理 18 2" xfId="4644"/>
    <cellStyle name="Check Cell 6" xfId="4645"/>
    <cellStyle name="Check Cell 7" xfId="4646"/>
    <cellStyle name="Check Cell 7 2" xfId="4647"/>
    <cellStyle name="差_基础数据分析 4" xfId="4648"/>
    <cellStyle name="Check Cell 8" xfId="4649"/>
    <cellStyle name="Check Cell 8 2" xfId="4650"/>
    <cellStyle name="Check Cell 9 2" xfId="4651"/>
    <cellStyle name="Check Cell_乡镇级财政收支表" xfId="4652"/>
    <cellStyle name="差_2009年一般性转移支付标准工资_地方配套按人均增幅控制8.30xl 7" xfId="4653"/>
    <cellStyle name="差_2009年一般性转移支付标准工资_奖励补助测算7.25 (version 1) (version 1) 11 2" xfId="4654"/>
    <cellStyle name="Comma [0]" xfId="4655"/>
    <cellStyle name="差_2009年一般性转移支付标准工资_地方配套按人均增幅控制8.30xl 7 2" xfId="4656"/>
    <cellStyle name="Comma [0] 2" xfId="4657"/>
    <cellStyle name="Comma [0] 4" xfId="4658"/>
    <cellStyle name="Comma [0] 5" xfId="4659"/>
    <cellStyle name="Comma [0] 5 2" xfId="4660"/>
    <cellStyle name="常规 13 18 2" xfId="4661"/>
    <cellStyle name="Comma [0] 6" xfId="4662"/>
    <cellStyle name="Comma [0] 6 2" xfId="4663"/>
    <cellStyle name="Comma [0] 7" xfId="4664"/>
    <cellStyle name="Comma [0] 7 2" xfId="4665"/>
    <cellStyle name="Comma [0] 8" xfId="4666"/>
    <cellStyle name="好_检验表 3" xfId="4667"/>
    <cellStyle name="差_2007结算与财力(6.2) 5" xfId="4668"/>
    <cellStyle name="Comma [0] 8 2" xfId="4669"/>
    <cellStyle name="t 3" xfId="4670"/>
    <cellStyle name="Comma [0] 9" xfId="4671"/>
    <cellStyle name="comma zerodec" xfId="4672"/>
    <cellStyle name="comma-d 10" xfId="4673"/>
    <cellStyle name="comma-d 12" xfId="4674"/>
    <cellStyle name="PSDate 7 2" xfId="4675"/>
    <cellStyle name="comma-d 13" xfId="4676"/>
    <cellStyle name="comma-d 6" xfId="4677"/>
    <cellStyle name="差_2009年一般性转移支付标准工资_奖励补助测算5.24冯铸 14 2" xfId="4678"/>
    <cellStyle name="comma-d 8" xfId="4679"/>
    <cellStyle name="comma-d 9" xfId="4680"/>
    <cellStyle name="Currency [0] 14" xfId="4681"/>
    <cellStyle name="差_汇总 2" xfId="4682"/>
    <cellStyle name="Currency [0] 15" xfId="4683"/>
    <cellStyle name="Currency [0] 16" xfId="4684"/>
    <cellStyle name="差_银行账户情况表_2010年12月 14 2" xfId="4685"/>
    <cellStyle name="差_汇总 3" xfId="4686"/>
    <cellStyle name="Currency [0] 2" xfId="4687"/>
    <cellStyle name="差_奖励补助测算5.24冯铸 18" xfId="4688"/>
    <cellStyle name="好_奖励补助测算7.25 (version 1) (version 1) 11" xfId="4689"/>
    <cellStyle name="差_2008云南省分县市中小学教职工统计表（教育厅提供） 17 2" xfId="4690"/>
    <cellStyle name="Currency [0] 3" xfId="4691"/>
    <cellStyle name="Currency [0] 4" xfId="4692"/>
    <cellStyle name="好_奖励补助测算7.25 (version 1) (version 1) 14 2" xfId="4693"/>
    <cellStyle name="差_汇总 12" xfId="4694"/>
    <cellStyle name="Currency [0] 5 2" xfId="4695"/>
    <cellStyle name="Currency [0] 6" xfId="4696"/>
    <cellStyle name="Linked Cell 13" xfId="4697"/>
    <cellStyle name="Currency [0] 6 2" xfId="4698"/>
    <cellStyle name="Currency [0] 7" xfId="4699"/>
    <cellStyle name="差_Book1_银行账户情况表_2010年12月_乡镇级财政收支表" xfId="4700"/>
    <cellStyle name="差_云南水利电力有限公司 5" xfId="4701"/>
    <cellStyle name="Note 15" xfId="4702"/>
    <cellStyle name="Currency [0] 7 2" xfId="4703"/>
    <cellStyle name="Currency [0] 8" xfId="4704"/>
    <cellStyle name="Currency [0] 8 2" xfId="4705"/>
    <cellStyle name="Currency [0] 9" xfId="4706"/>
    <cellStyle name="Currency [0] 9 2" xfId="4707"/>
    <cellStyle name="好_丽江汇总 5" xfId="4708"/>
    <cellStyle name="差_县公司 7" xfId="4709"/>
    <cellStyle name="输出 2 8" xfId="4710"/>
    <cellStyle name="Currency_!!!GO" xfId="4711"/>
    <cellStyle name="好_卫生部门 11" xfId="4712"/>
    <cellStyle name="Currency1" xfId="4713"/>
    <cellStyle name="差_2009年一般性转移支付标准工资_奖励补助测算5.24冯铸 18 2" xfId="4714"/>
    <cellStyle name="Total 18" xfId="4715"/>
    <cellStyle name="Currency1 10" xfId="4716"/>
    <cellStyle name="Currency1 11" xfId="4717"/>
    <cellStyle name="Currency1 12" xfId="4718"/>
    <cellStyle name="好_奖励补助测算5.22测试 15" xfId="4719"/>
    <cellStyle name="Currency1 4" xfId="4720"/>
    <cellStyle name="差_2009年一般性转移支付标准工资_~4190974 11" xfId="4721"/>
    <cellStyle name="差_2009年一般性转移支付标准工资 10" xfId="4722"/>
    <cellStyle name="HEADING1 10" xfId="4723"/>
    <cellStyle name="Date" xfId="4724"/>
    <cellStyle name="Date 10" xfId="4725"/>
    <cellStyle name="差_530629_2006年县级财政报表附表 11" xfId="4726"/>
    <cellStyle name="常规 2 18" xfId="4727"/>
    <cellStyle name="常规 2 23" xfId="4728"/>
    <cellStyle name="Date 11" xfId="4729"/>
    <cellStyle name="差_530629_2006年县级财政报表附表 12" xfId="4730"/>
    <cellStyle name="常规 2 19" xfId="4731"/>
    <cellStyle name="常规 2 24" xfId="4732"/>
    <cellStyle name="Date 12" xfId="4733"/>
    <cellStyle name="差_530629_2006年县级财政报表附表 13" xfId="4734"/>
    <cellStyle name="常规 2 25" xfId="4735"/>
    <cellStyle name="常规 2 30" xfId="4736"/>
    <cellStyle name="Date 13" xfId="4737"/>
    <cellStyle name="差_530629_2006年县级财政报表附表 14" xfId="4738"/>
    <cellStyle name="常规 2 26" xfId="4739"/>
    <cellStyle name="常规 2 31" xfId="4740"/>
    <cellStyle name="Date 2" xfId="4741"/>
    <cellStyle name="常规 3 9" xfId="4742"/>
    <cellStyle name="Dezimal [0]_laroux" xfId="4743"/>
    <cellStyle name="HEADING1 6" xfId="4744"/>
    <cellStyle name="Dollar (zero dec)" xfId="4745"/>
    <cellStyle name="常规 2 8 16 2" xfId="4746"/>
    <cellStyle name="Dollar (zero dec) 10" xfId="4747"/>
    <cellStyle name="好_奖励补助测算5.24冯铸 15" xfId="4748"/>
    <cellStyle name="差_Book2 18 2" xfId="4749"/>
    <cellStyle name="Dollar (zero dec) 11" xfId="4750"/>
    <cellStyle name="Dollar (zero dec) 12" xfId="4751"/>
    <cellStyle name="Dollar (zero dec) 13" xfId="4752"/>
    <cellStyle name="千位分隔 3 11 2" xfId="4753"/>
    <cellStyle name="差_地方配套按人均增幅控制8.30xl 8" xfId="4754"/>
    <cellStyle name="Dollar (zero dec) 2" xfId="4755"/>
    <cellStyle name="Dollar (zero dec) 4" xfId="4756"/>
    <cellStyle name="差_教育厅提供义务教育及高中教师人数（2009年1月6日） 17 2" xfId="4757"/>
    <cellStyle name="Dollar (zero dec) 6" xfId="4758"/>
    <cellStyle name="Dollar (zero dec) 8" xfId="4759"/>
    <cellStyle name="好_~4190974 3" xfId="4760"/>
    <cellStyle name="Dollar (zero dec) 9" xfId="4761"/>
    <cellStyle name="好_~4190974 4" xfId="4762"/>
    <cellStyle name="差_财政供养人员 14 2" xfId="4763"/>
    <cellStyle name="Explanatory Text 10" xfId="4764"/>
    <cellStyle name="好_奖励补助测算5.23新 8" xfId="4765"/>
    <cellStyle name="Explanatory Text 10 2" xfId="4766"/>
    <cellStyle name="差_三季度－表二 3" xfId="4767"/>
    <cellStyle name="Explanatory Text 11" xfId="4768"/>
    <cellStyle name="好_2009年一般性转移支付标准工资_奖励补助测算5.24冯铸" xfId="4769"/>
    <cellStyle name="Explanatory Text 11 2" xfId="4770"/>
    <cellStyle name="差_指标五_乡镇级财政收支表" xfId="4771"/>
    <cellStyle name="Explanatory Text 12" xfId="4772"/>
    <cellStyle name="Explanatory Text 13" xfId="4773"/>
    <cellStyle name="差_2007结算与财力(6.2)" xfId="4774"/>
    <cellStyle name="Explanatory Text 13 2" xfId="4775"/>
    <cellStyle name="Explanatory Text 14" xfId="4776"/>
    <cellStyle name="差_2006年水利统计指标统计表 16 2" xfId="4777"/>
    <cellStyle name="Explanatory Text 14 2" xfId="4778"/>
    <cellStyle name="Explanatory Text 15" xfId="4779"/>
    <cellStyle name="Explanatory Text 16" xfId="4780"/>
    <cellStyle name="常规 13 10 2" xfId="4781"/>
    <cellStyle name="差_05玉溪 2" xfId="4782"/>
    <cellStyle name="Explanatory Text 17" xfId="4783"/>
    <cellStyle name="差_05玉溪 3" xfId="4784"/>
    <cellStyle name="差_05玉溪 18 2" xfId="4785"/>
    <cellStyle name="Explanatory Text 17 2" xfId="4786"/>
    <cellStyle name="差_奖励补助测算7.23_乡镇级财政收支表" xfId="4787"/>
    <cellStyle name="差_Book1_银行账户情况表_2010年12月 4" xfId="4788"/>
    <cellStyle name="差_05玉溪 4" xfId="4789"/>
    <cellStyle name="差_汇总 8 2" xfId="4790"/>
    <cellStyle name="Explanatory Text 18" xfId="4791"/>
    <cellStyle name="Explanatory Text 18 2" xfId="4792"/>
    <cellStyle name="Explanatory Text 2" xfId="4793"/>
    <cellStyle name="Explanatory Text 3" xfId="4794"/>
    <cellStyle name="Explanatory Text 4" xfId="4795"/>
    <cellStyle name="差_2009年一般性转移支付标准工资_奖励补助测算5.23新 10 2" xfId="4796"/>
    <cellStyle name="差_第一部分：综合全 10" xfId="4797"/>
    <cellStyle name="Explanatory Text 6" xfId="4798"/>
    <cellStyle name="Explanatory Text 7" xfId="4799"/>
    <cellStyle name="Non défini 3" xfId="4800"/>
    <cellStyle name="Explanatory Text 7 2" xfId="4801"/>
    <cellStyle name="Explanatory Text 8 2" xfId="4802"/>
    <cellStyle name="Explanatory Text 9" xfId="4803"/>
    <cellStyle name="编号 8" xfId="4804"/>
    <cellStyle name="e鯪9Y_x000b_" xfId="4805"/>
    <cellStyle name="e鯪9Y_x000b_ 2" xfId="4806"/>
    <cellStyle name="e鯪9Y_x000b_ 3" xfId="4807"/>
    <cellStyle name="e鯪9Y_x000b_ 5" xfId="4808"/>
    <cellStyle name="e鯪9Y_x000b_ 6" xfId="4809"/>
    <cellStyle name="e鯪9Y_x000b_ 7" xfId="4810"/>
    <cellStyle name="差_2007年政法部门业务指标 12 2" xfId="4811"/>
    <cellStyle name="适中 4" xfId="4812"/>
    <cellStyle name="Fixed 3" xfId="4813"/>
    <cellStyle name="适中 6" xfId="4814"/>
    <cellStyle name="Fixed 5" xfId="4815"/>
    <cellStyle name="常规 6 9 2" xfId="4816"/>
    <cellStyle name="适中 7" xfId="4817"/>
    <cellStyle name="Fixed 6" xfId="4818"/>
    <cellStyle name="适中 8" xfId="4819"/>
    <cellStyle name="好_奖励补助测算7.23 17 2" xfId="4820"/>
    <cellStyle name="Fixed 7" xfId="4821"/>
    <cellStyle name="适中 9" xfId="4822"/>
    <cellStyle name="好_不用软件计算9.1不考虑经费管理评价xl 14 2" xfId="4823"/>
    <cellStyle name="Fixed 8" xfId="4824"/>
    <cellStyle name="Good" xfId="4825"/>
    <cellStyle name="PSDec 2" xfId="4826"/>
    <cellStyle name="Good 10 2" xfId="4827"/>
    <cellStyle name="Good 11 2" xfId="4828"/>
    <cellStyle name="常规 10 18" xfId="4829"/>
    <cellStyle name="Input Cells 7" xfId="4830"/>
    <cellStyle name="Good 18" xfId="4831"/>
    <cellStyle name="Good 18 2" xfId="4832"/>
    <cellStyle name="好_M01-2(州市补助收入)" xfId="4833"/>
    <cellStyle name="差_2、土地面积、人口、粮食产量基本情况 18" xfId="4834"/>
    <cellStyle name="Good 2" xfId="4835"/>
    <cellStyle name="Good 3" xfId="4836"/>
    <cellStyle name="差_05玉溪 9 2" xfId="4837"/>
    <cellStyle name="差_第五部分(才淼、饶永宏） 13 2" xfId="4838"/>
    <cellStyle name="Good 4" xfId="4839"/>
    <cellStyle name="差_2007年中央财政与河南省财政年终决算结算单 6 2" xfId="4840"/>
    <cellStyle name="Grey 16" xfId="4841"/>
    <cellStyle name="Grey 3" xfId="4842"/>
    <cellStyle name="差_03昭通" xfId="4843"/>
    <cellStyle name="Grey 4" xfId="4844"/>
    <cellStyle name="Grey 5" xfId="4845"/>
    <cellStyle name="Grey 6" xfId="4846"/>
    <cellStyle name="差_Book1" xfId="4847"/>
    <cellStyle name="Grey 8" xfId="4848"/>
    <cellStyle name="Grey 9" xfId="4849"/>
    <cellStyle name="强调 2 16" xfId="4850"/>
    <cellStyle name="差_00省级(打印) 10" xfId="4851"/>
    <cellStyle name="Header1" xfId="4852"/>
    <cellStyle name="后继超级链接 3" xfId="4853"/>
    <cellStyle name="Header1 10" xfId="4854"/>
    <cellStyle name="差_530623_2006年县级财政报表附表 17" xfId="4855"/>
    <cellStyle name="后继超级链接 4" xfId="4856"/>
    <cellStyle name="Header1 11" xfId="4857"/>
    <cellStyle name="差_530623_2006年县级财政报表附表 18" xfId="4858"/>
    <cellStyle name="后继超级链接 5" xfId="4859"/>
    <cellStyle name="Header1 12" xfId="4860"/>
    <cellStyle name="后继超级链接 6" xfId="4861"/>
    <cellStyle name="Title 11 2" xfId="4862"/>
    <cellStyle name="Header1 13" xfId="4863"/>
    <cellStyle name="强调 2 16 2" xfId="4864"/>
    <cellStyle name="差_00省级(打印) 10 2" xfId="4865"/>
    <cellStyle name="Header1 2" xfId="4866"/>
    <cellStyle name="Header1 3" xfId="4867"/>
    <cellStyle name="Header1 4" xfId="4868"/>
    <cellStyle name="Header1 5" xfId="4869"/>
    <cellStyle name="Header1 6" xfId="4870"/>
    <cellStyle name="Header1 7" xfId="4871"/>
    <cellStyle name="Header1 8" xfId="4872"/>
    <cellStyle name="Header2 10" xfId="4873"/>
    <cellStyle name="Header2 11" xfId="4874"/>
    <cellStyle name="Header2 12" xfId="4875"/>
    <cellStyle name="超级链接 5 2" xfId="4876"/>
    <cellStyle name="差_地方配套按人均增幅控制8.30一般预算平均增幅、人均可用财力平均增幅两次控制、社会治安系数调整、案件数调整xl" xfId="4877"/>
    <cellStyle name="Title 16 2" xfId="4878"/>
    <cellStyle name="Output 8 2" xfId="4879"/>
    <cellStyle name="Header2 13" xfId="4880"/>
    <cellStyle name="Header2 6" xfId="4881"/>
    <cellStyle name="Header2 7" xfId="4882"/>
    <cellStyle name="Header2 8" xfId="4883"/>
    <cellStyle name="好_2006年水利统计指标统计表" xfId="4884"/>
    <cellStyle name="警告文本 10" xfId="4885"/>
    <cellStyle name="Header2 9" xfId="4886"/>
    <cellStyle name="Heading 1 10" xfId="4887"/>
    <cellStyle name="常规 2 5 18 2" xfId="4888"/>
    <cellStyle name="好_2007年检察院案件数 11" xfId="4889"/>
    <cellStyle name="差_2009年一般性转移支付标准工资_奖励补助测算7.23 15 2" xfId="4890"/>
    <cellStyle name="RowLevel_0" xfId="4891"/>
    <cellStyle name="Heading 1 11" xfId="4892"/>
    <cellStyle name="差_2008年县级公安保障标准落实奖励经费分配测算" xfId="4893"/>
    <cellStyle name="好_2007年检察院案件数 12" xfId="4894"/>
    <cellStyle name="差_1110洱源县" xfId="4895"/>
    <cellStyle name="Heading 1 12" xfId="4896"/>
    <cellStyle name="差_2008云南省分县市中小学教职工统计表（教育厅提供） 16 2" xfId="4897"/>
    <cellStyle name="好_2007年检察院案件数 13" xfId="4898"/>
    <cellStyle name="Heading 1 13" xfId="4899"/>
    <cellStyle name="好_2007年检察院案件数 14" xfId="4900"/>
    <cellStyle name="Heading 1 13 2" xfId="4901"/>
    <cellStyle name="好_2007年检察院案件数 14 2" xfId="4902"/>
    <cellStyle name="标题 5 2" xfId="4903"/>
    <cellStyle name="好_第一部分：综合全 2" xfId="4904"/>
    <cellStyle name="Heading 1 14" xfId="4905"/>
    <cellStyle name="差_义务教育阶段教职工人数（教育厅提供最终） 10" xfId="4906"/>
    <cellStyle name="好_2007年检察院案件数 15" xfId="4907"/>
    <cellStyle name="Heading 1 14 2" xfId="4908"/>
    <cellStyle name="差_义务教育阶段教职工人数（教育厅提供最终） 10 2" xfId="4909"/>
    <cellStyle name="好_2007年检察院案件数 15 2" xfId="4910"/>
    <cellStyle name="差_不用软件计算9.1不考虑经费管理评价xl 17 2" xfId="4911"/>
    <cellStyle name="标题 5 4" xfId="4912"/>
    <cellStyle name="好_第一部分：综合全 4" xfId="4913"/>
    <cellStyle name="Heading 1 16" xfId="4914"/>
    <cellStyle name="差_义务教育阶段教职工人数（教育厅提供最终） 12" xfId="4915"/>
    <cellStyle name="好_2007年检察院案件数 17" xfId="4916"/>
    <cellStyle name="Heading 1 16 2" xfId="4917"/>
    <cellStyle name="差_义务教育阶段教职工人数（教育厅提供最终） 12 2" xfId="4918"/>
    <cellStyle name="好_2007年检察院案件数 17 2" xfId="4919"/>
    <cellStyle name="标题 5 5" xfId="4920"/>
    <cellStyle name="强调 1 5 2" xfId="4921"/>
    <cellStyle name="好_第一部分：综合全 5" xfId="4922"/>
    <cellStyle name="Heading 1 17" xfId="4923"/>
    <cellStyle name="差_义务教育阶段教职工人数（教育厅提供最终） 13" xfId="4924"/>
    <cellStyle name="好_2007年检察院案件数 18" xfId="4925"/>
    <cellStyle name="Heading 1 17 2" xfId="4926"/>
    <cellStyle name="差_义务教育阶段教职工人数（教育厅提供最终） 13 2" xfId="4927"/>
    <cellStyle name="好_2007年检察院案件数 18 2" xfId="4928"/>
    <cellStyle name="差_教育厅提供义务教育及高中教师人数（2009年1月6日） 17" xfId="4929"/>
    <cellStyle name="Input 2" xfId="4930"/>
    <cellStyle name="标题 5 6" xfId="4931"/>
    <cellStyle name="好_第一部分：综合全 6" xfId="4932"/>
    <cellStyle name="Heading 1 18" xfId="4933"/>
    <cellStyle name="差_义务教育阶段教职工人数（教育厅提供最终） 14" xfId="4934"/>
    <cellStyle name="Heading 1 18 2" xfId="4935"/>
    <cellStyle name="差_义务教育阶段教职工人数（教育厅提供最终） 14 2" xfId="4936"/>
    <cellStyle name="强调 1 14" xfId="4937"/>
    <cellStyle name="Heading 1 2" xfId="4938"/>
    <cellStyle name="强调 1 15" xfId="4939"/>
    <cellStyle name="Heading 1 3" xfId="4940"/>
    <cellStyle name="强调 1 16" xfId="4941"/>
    <cellStyle name="Heading 1 4" xfId="4942"/>
    <cellStyle name="标题 3 11" xfId="4943"/>
    <cellStyle name="Heading 1 7" xfId="4944"/>
    <cellStyle name="Heading 1 7 2" xfId="4945"/>
    <cellStyle name="标题 3 12" xfId="4946"/>
    <cellStyle name="Heading 1 8" xfId="4947"/>
    <cellStyle name="差_基础数据分析 8 2" xfId="4948"/>
    <cellStyle name="Heading 1 8 2" xfId="4949"/>
    <cellStyle name="标题 3 13" xfId="4950"/>
    <cellStyle name="Heading 1 9" xfId="4951"/>
    <cellStyle name="Heading 1 9 2" xfId="4952"/>
    <cellStyle name="差 2 8" xfId="4953"/>
    <cellStyle name="t_HVAC Equipment (3) 3" xfId="4954"/>
    <cellStyle name="标题 5 17 2" xfId="4955"/>
    <cellStyle name="差_省电力2008年 工作表 7 2" xfId="4956"/>
    <cellStyle name="Heading 2" xfId="4957"/>
    <cellStyle name="Heading 2 11 2" xfId="4958"/>
    <cellStyle name="好_1110洱源县 7" xfId="4959"/>
    <cellStyle name="常规 6 4" xfId="4960"/>
    <cellStyle name="常规 7 4" xfId="4961"/>
    <cellStyle name="Heading 2 12 2" xfId="4962"/>
    <cellStyle name="链接单元格 9" xfId="4963"/>
    <cellStyle name="Heading 2 13 2" xfId="4964"/>
    <cellStyle name="好_2007年人员分部门统计表 10 2" xfId="4965"/>
    <cellStyle name="常规 8 4" xfId="4966"/>
    <cellStyle name="好_2006年在职人员情况 8" xfId="4967"/>
    <cellStyle name="Heading 2 14" xfId="4968"/>
    <cellStyle name="常规 4 7" xfId="4969"/>
    <cellStyle name="好_2007年人员分部门统计表 11" xfId="4970"/>
    <cellStyle name="差_0605石屏县 10 2" xfId="4971"/>
    <cellStyle name="Heading 2 15" xfId="4972"/>
    <cellStyle name="常规 4 8" xfId="4973"/>
    <cellStyle name="好_2007年人员分部门统计表 12" xfId="4974"/>
    <cellStyle name="Heading 2 16" xfId="4975"/>
    <cellStyle name="常规 4 9" xfId="4976"/>
    <cellStyle name="好_2007年人员分部门统计表 13" xfId="4977"/>
    <cellStyle name="Heading 2 17" xfId="4978"/>
    <cellStyle name="好_2007年人员分部门统计表 14" xfId="4979"/>
    <cellStyle name="Heading 2 18" xfId="4980"/>
    <cellStyle name="好_2007年人员分部门统计表 15" xfId="4981"/>
    <cellStyle name="Heading 2 2" xfId="4982"/>
    <cellStyle name="差_2007年政法部门业务指标 9" xfId="4983"/>
    <cellStyle name="差_教师绩效工资测算表（离退休按各地上报数测算）2009年1月1日 9" xfId="4984"/>
    <cellStyle name="Heading 2 3" xfId="4985"/>
    <cellStyle name="Heading 2 4" xfId="4986"/>
    <cellStyle name="Heading 2 7" xfId="4987"/>
    <cellStyle name="Heading 2 7 2" xfId="4988"/>
    <cellStyle name="好_2009年一般性转移支付标准工资_地方配套按人均增幅控制8.30xl 6" xfId="4989"/>
    <cellStyle name="Heading 2 8" xfId="4990"/>
    <cellStyle name="差_基础数据分析 9 2" xfId="4991"/>
    <cellStyle name="差_县公司 2" xfId="4992"/>
    <cellStyle name="Heading 2 8 2" xfId="4993"/>
    <cellStyle name="Heading 2 9" xfId="4994"/>
    <cellStyle name="差_县公司 3" xfId="4995"/>
    <cellStyle name="Heading 2 9 2" xfId="4996"/>
    <cellStyle name="常规 5 17" xfId="4997"/>
    <cellStyle name="好_汇总-县级财政报表附表 11 2" xfId="4998"/>
    <cellStyle name="Heading 3" xfId="4999"/>
    <cellStyle name="差_2006年水利统计指标统计表 6" xfId="5000"/>
    <cellStyle name="Heading 3 10 2" xfId="5001"/>
    <cellStyle name="常规 9 3 2" xfId="5002"/>
    <cellStyle name="Heading 3 11 2" xfId="5003"/>
    <cellStyle name="常规 9 4 2" xfId="5004"/>
    <cellStyle name="好_建行 6" xfId="5005"/>
    <cellStyle name="Heading 3 12 2" xfId="5006"/>
    <cellStyle name="常规 9 5 2" xfId="5007"/>
    <cellStyle name="Heading 3 13 2" xfId="5008"/>
    <cellStyle name="常规 9 6 2" xfId="5009"/>
    <cellStyle name="Heading 3 16" xfId="5010"/>
    <cellStyle name="Heading 3 16 2" xfId="5011"/>
    <cellStyle name="好_义务教育阶段教职工人数（教育厅提供最终） 9 2" xfId="5012"/>
    <cellStyle name="差_2007年人员分部门统计表 12 2" xfId="5013"/>
    <cellStyle name="好_2006年基础数据 3" xfId="5014"/>
    <cellStyle name="Heading 3 17" xfId="5015"/>
    <cellStyle name="Neutral 6" xfId="5016"/>
    <cellStyle name="Heading 3 17 2" xfId="5017"/>
    <cellStyle name="Heading 3 18" xfId="5018"/>
    <cellStyle name="Heading 3 18 2" xfId="5019"/>
    <cellStyle name="Heading 3 4" xfId="5020"/>
    <cellStyle name="Heading 3 7" xfId="5021"/>
    <cellStyle name="好_03昭通" xfId="5022"/>
    <cellStyle name="Heading 3 7 2" xfId="5023"/>
    <cellStyle name="好_03昭通 2" xfId="5024"/>
    <cellStyle name="Heading 3 8" xfId="5025"/>
    <cellStyle name="Heading 3 8 2" xfId="5026"/>
    <cellStyle name="好_历年教师人数_乡镇级财政收支表" xfId="5027"/>
    <cellStyle name="差_11大理 18" xfId="5028"/>
    <cellStyle name="Heading 3 9" xfId="5029"/>
    <cellStyle name="差_2008云南省分县市中小学教职工统计表（教育厅提供） 7 2" xfId="5030"/>
    <cellStyle name="好_2006年全省财力计算表（中央、决算） 13 2" xfId="5031"/>
    <cellStyle name="好_奖励补助测算7.23 11" xfId="5032"/>
    <cellStyle name="Heading 4 10 2" xfId="5033"/>
    <cellStyle name="差_指标五 10" xfId="5034"/>
    <cellStyle name="好_2006年全省财力计算表（中央、决算） 14 2" xfId="5035"/>
    <cellStyle name="Heading 4 11 2" xfId="5036"/>
    <cellStyle name="好_2006年全省财力计算表（中央、决算） 15 2" xfId="5037"/>
    <cellStyle name="Heading 4 12 2" xfId="5038"/>
    <cellStyle name="Heading 4 17 2" xfId="5039"/>
    <cellStyle name="差_指标五 7" xfId="5040"/>
    <cellStyle name="Heading 4 18 2" xfId="5041"/>
    <cellStyle name="Heading 4 2" xfId="5042"/>
    <cellStyle name="Heading 4 3" xfId="5043"/>
    <cellStyle name="Heading 4 4" xfId="5044"/>
    <cellStyle name="Heading 4 7" xfId="5045"/>
    <cellStyle name="常规 3" xfId="5046"/>
    <cellStyle name="好 11" xfId="5047"/>
    <cellStyle name="Heading 4 7 2" xfId="5048"/>
    <cellStyle name="常规 3 2" xfId="5049"/>
    <cellStyle name="好 11 2" xfId="5050"/>
    <cellStyle name="Heading 4 8" xfId="5051"/>
    <cellStyle name="常规 4" xfId="5052"/>
    <cellStyle name="好 12" xfId="5053"/>
    <cellStyle name="Heading 4 9" xfId="5054"/>
    <cellStyle name="差_2008云南省分县市中小学教职工统计表（教育厅提供） 8 2" xfId="5055"/>
    <cellStyle name="常规 5" xfId="5056"/>
    <cellStyle name="好 13" xfId="5057"/>
    <cellStyle name="好_卫生部门 7 2" xfId="5058"/>
    <cellStyle name="HEADING1 11" xfId="5059"/>
    <cellStyle name="HEADING1 12" xfId="5060"/>
    <cellStyle name="HEADING1 13" xfId="5061"/>
    <cellStyle name="差_Book1_Book1 10" xfId="5062"/>
    <cellStyle name="HEADING1 5" xfId="5063"/>
    <cellStyle name="HEADING1 8" xfId="5064"/>
    <cellStyle name="千位分隔 3 14" xfId="5065"/>
    <cellStyle name="差_530629_2006年县级财政报表附表 12 2" xfId="5066"/>
    <cellStyle name="常规 2 24 2" xfId="5067"/>
    <cellStyle name="HEADING1 9" xfId="5068"/>
    <cellStyle name="好_2009年一般性转移支付标准工资_奖励补助测算5.23新 2" xfId="5069"/>
    <cellStyle name="HEADING2" xfId="5070"/>
    <cellStyle name="HEADING2 10" xfId="5071"/>
    <cellStyle name="HEADING2 11" xfId="5072"/>
    <cellStyle name="HEADING2 12" xfId="5073"/>
    <cellStyle name="HEADING2 13" xfId="5074"/>
    <cellStyle name="HEADING2 2" xfId="5075"/>
    <cellStyle name="HEADING2 4" xfId="5076"/>
    <cellStyle name="Neutral_乡镇级财政收支表" xfId="5077"/>
    <cellStyle name="HEADING2 5" xfId="5078"/>
    <cellStyle name="好_银行账户情况表_2010年12月 11 2" xfId="5079"/>
    <cellStyle name="好_高中教师人数（教育厅1.6日提供） 11 2" xfId="5080"/>
    <cellStyle name="差_~5676413 3" xfId="5081"/>
    <cellStyle name="好_~5676413 11 2" xfId="5082"/>
    <cellStyle name="Hyperlink_AheadBehind.xls Chart 23" xfId="5083"/>
    <cellStyle name="常规 21 10 2" xfId="5084"/>
    <cellStyle name="Title 17 2" xfId="5085"/>
    <cellStyle name="Output 9 2" xfId="5086"/>
    <cellStyle name="Input [yellow]" xfId="5087"/>
    <cellStyle name="好_2009年一般性转移支付标准工资_不用软件计算9.1不考虑经费管理评价xl 2" xfId="5088"/>
    <cellStyle name="Input [yellow] 10" xfId="5089"/>
    <cellStyle name="差_2009年一般性转移支付标准工资_奖励补助测算5.22测试 9" xfId="5090"/>
    <cellStyle name="Input [yellow] 13" xfId="5091"/>
    <cellStyle name="Input [yellow] 14" xfId="5092"/>
    <cellStyle name="Input [yellow] 15" xfId="5093"/>
    <cellStyle name="差_2009年一般性转移支付标准工资_奖励补助测算5.24冯铸 12 2" xfId="5094"/>
    <cellStyle name="s]_x000d_&#10;load=_x000d_&#10;run=_x000d_&#10;NullPort=None_x000d_&#10;device=HP LaserJet 4 Plus,HPPCL5MS,LPT1:_x000d_&#10;_x000d_&#10;[Desktop]_x000d_&#10;Wallpaper=(无)_x000d_&#10;TileWallpaper=0_x000d_ 7" xfId="5095"/>
    <cellStyle name="Input [yellow] 2" xfId="5096"/>
    <cellStyle name="s]_x000d_&#10;load=_x000d_&#10;run=_x000d_&#10;NullPort=None_x000d_&#10;device=HP LaserJet 4 Plus,HPPCL5MS,LPT1:_x000d_&#10;_x000d_&#10;[Desktop]_x000d_&#10;Wallpaper=(无)_x000d_&#10;TileWallpaper=0_x000d_ 8" xfId="5097"/>
    <cellStyle name="Input [yellow] 3" xfId="5098"/>
    <cellStyle name="s]_x000d_&#10;load=_x000d_&#10;run=_x000d_&#10;NullPort=None_x000d_&#10;device=HP LaserJet 4 Plus,HPPCL5MS,LPT1:_x000d_&#10;_x000d_&#10;[Desktop]_x000d_&#10;Wallpaper=(无)_x000d_&#10;TileWallpaper=0_x000d_ 9" xfId="5099"/>
    <cellStyle name="Input [yellow] 4" xfId="5100"/>
    <cellStyle name="Input [yellow] 6" xfId="5101"/>
    <cellStyle name="好_5334_2006年迪庆县级财政报表附表 16 2" xfId="5102"/>
    <cellStyle name="Input [yellow] 7" xfId="5103"/>
    <cellStyle name="Input [yellow] 8" xfId="5104"/>
    <cellStyle name="Input [yellow] 9" xfId="5105"/>
    <cellStyle name="差_5334_2006年迪庆县级财政报表附表 2" xfId="5106"/>
    <cellStyle name="Input 16" xfId="5107"/>
    <cellStyle name="Input 17" xfId="5108"/>
    <cellStyle name="Input 17 2" xfId="5109"/>
    <cellStyle name="Input 18" xfId="5110"/>
    <cellStyle name="Input 18 2" xfId="5111"/>
    <cellStyle name="Input 3" xfId="5112"/>
    <cellStyle name="标题 5 7" xfId="5113"/>
    <cellStyle name="好_云南省2008年中小学教职工情况（教育厅提供20090101加工整理） 18 2" xfId="5114"/>
    <cellStyle name="Input 4" xfId="5115"/>
    <cellStyle name="标题 5 8" xfId="5116"/>
    <cellStyle name="Input 5" xfId="5117"/>
    <cellStyle name="标题 5 9" xfId="5118"/>
    <cellStyle name="Input Cells" xfId="5119"/>
    <cellStyle name="好_2009年一般性转移支付标准工资_奖励补助测算7.25 (version 1) (version 1) 8" xfId="5120"/>
    <cellStyle name="Input_乡镇级财政收支表" xfId="5121"/>
    <cellStyle name="差_2006年分析表 4" xfId="5122"/>
    <cellStyle name="归盒啦_95" xfId="5123"/>
    <cellStyle name="Linked Cell" xfId="5124"/>
    <cellStyle name="Linked Cell 10" xfId="5125"/>
    <cellStyle name="Linked Cell 10 2" xfId="5126"/>
    <cellStyle name="㼿㼿㼿㼿㼿㼿 12" xfId="5127"/>
    <cellStyle name="差_地方配套按人均增幅控制8.30xl 15 2" xfId="5128"/>
    <cellStyle name="Linked Cell 11" xfId="5129"/>
    <cellStyle name="Linked Cell 11 2" xfId="5130"/>
    <cellStyle name="㼿㼿㼿㼿㼿㼿 13" xfId="5131"/>
    <cellStyle name="常规 19 15 2" xfId="5132"/>
    <cellStyle name="千位分隔 2 17 2" xfId="5133"/>
    <cellStyle name="Linked Cell 12" xfId="5134"/>
    <cellStyle name="Linked Cell 13 2" xfId="5135"/>
    <cellStyle name="Linked Cell 14" xfId="5136"/>
    <cellStyle name="㼿㼿㼿㼿㼿㼿 15" xfId="5137"/>
    <cellStyle name="差_00省级(定稿) 10" xfId="5138"/>
    <cellStyle name="Linked Cell 14 2" xfId="5139"/>
    <cellStyle name="㼿㼿㼿㼿㼿㼿 15 2" xfId="5140"/>
    <cellStyle name="差_00省级(定稿) 10 2" xfId="5141"/>
    <cellStyle name="Linked Cell 15" xfId="5142"/>
    <cellStyle name="㼿㼿㼿㼿㼿㼿 16" xfId="5143"/>
    <cellStyle name="差_00省级(定稿) 11" xfId="5144"/>
    <cellStyle name="Linked Cell 15 2" xfId="5145"/>
    <cellStyle name="㼿㼿㼿㼿㼿㼿 16 2" xfId="5146"/>
    <cellStyle name="差_00省级(定稿) 11 2" xfId="5147"/>
    <cellStyle name="Linked Cell 16" xfId="5148"/>
    <cellStyle name="㼿㼿㼿㼿㼿㼿 17" xfId="5149"/>
    <cellStyle name="差_1110洱源县 8 2" xfId="5150"/>
    <cellStyle name="差_00省级(定稿) 12" xfId="5151"/>
    <cellStyle name="Linked Cell 16 2" xfId="5152"/>
    <cellStyle name="㼿㼿㼿㼿㼿㼿 17 2" xfId="5153"/>
    <cellStyle name="差_00省级(定稿) 12 2" xfId="5154"/>
    <cellStyle name="Linked Cell 17" xfId="5155"/>
    <cellStyle name="㼿㼿㼿㼿㼿㼿 18" xfId="5156"/>
    <cellStyle name="差_00省级(定稿) 13" xfId="5157"/>
    <cellStyle name="Linked Cell 17 2" xfId="5158"/>
    <cellStyle name="㼿㼿㼿㼿㼿㼿 18 2" xfId="5159"/>
    <cellStyle name="差_11大理 14" xfId="5160"/>
    <cellStyle name="差_00省级(定稿) 13 2" xfId="5161"/>
    <cellStyle name="Linked Cell 18" xfId="5162"/>
    <cellStyle name="差_00省级(定稿) 14" xfId="5163"/>
    <cellStyle name="差_B2收入分级（扩权县顺序）" xfId="5164"/>
    <cellStyle name="Linked Cell 3" xfId="5165"/>
    <cellStyle name="Linked Cell 4" xfId="5166"/>
    <cellStyle name="Linked Cell 5" xfId="5167"/>
    <cellStyle name="Linked Cell 6" xfId="5168"/>
    <cellStyle name="百分比 4 10 2" xfId="5169"/>
    <cellStyle name="Linked Cell 8" xfId="5170"/>
    <cellStyle name="Linked Cell 8 2" xfId="5171"/>
    <cellStyle name="Linked Cell 9" xfId="5172"/>
    <cellStyle name="差_第五部分(才淼、饶永宏） 10 2" xfId="5173"/>
    <cellStyle name="Linked Cells" xfId="5174"/>
    <cellStyle name="差_2007年中央财政与河南省财政年终决算结算单 3 2" xfId="5175"/>
    <cellStyle name="Linked Cells 10" xfId="5176"/>
    <cellStyle name="Linked Cells 3" xfId="5177"/>
    <cellStyle name="差_03昭通 8 2" xfId="5178"/>
    <cellStyle name="Linked Cells 4" xfId="5179"/>
    <cellStyle name="常规 17 17 2" xfId="5180"/>
    <cellStyle name="Linked Cells 5" xfId="5181"/>
    <cellStyle name="差_2006年水利统计指标统计表 15" xfId="5182"/>
    <cellStyle name="Linked Cells_乡镇级财政收支表" xfId="5183"/>
    <cellStyle name="Millares [0]_96 Risk" xfId="5184"/>
    <cellStyle name="常规 2 2 2 2" xfId="5185"/>
    <cellStyle name="差_~4190974 7" xfId="5186"/>
    <cellStyle name="Millares_96 Risk" xfId="5187"/>
    <cellStyle name="好_00省级(打印) 17" xfId="5188"/>
    <cellStyle name="Milliers_!!!GO" xfId="5189"/>
    <cellStyle name="Moneda [0]_96 Risk" xfId="5190"/>
    <cellStyle name="标题 5 18 2" xfId="5191"/>
    <cellStyle name="差_Book1_1 6" xfId="5192"/>
    <cellStyle name="Mon閠aire_!!!GO" xfId="5193"/>
    <cellStyle name="差_2007年政法部门业务指标 13" xfId="5194"/>
    <cellStyle name="Neutral" xfId="5195"/>
    <cellStyle name="Neutral 10 2" xfId="5196"/>
    <cellStyle name="Neutral 11 2" xfId="5197"/>
    <cellStyle name="好_不用软件计算9.1不考虑经费管理评价xl 5" xfId="5198"/>
    <cellStyle name="Neutral 12" xfId="5199"/>
    <cellStyle name="Neutral 12 2" xfId="5200"/>
    <cellStyle name="常规 2 2 14" xfId="5201"/>
    <cellStyle name="Neutral 13 2" xfId="5202"/>
    <cellStyle name="好_不用软件计算9.1不考虑经费管理评价xl 7" xfId="5203"/>
    <cellStyle name="Neutral 14" xfId="5204"/>
    <cellStyle name="差_M01-2(州市补助收入)_乡镇级财政收支表" xfId="5205"/>
    <cellStyle name="好_云南省2008年中小学教师人数统计表 6" xfId="5206"/>
    <cellStyle name="好_不用软件计算9.1不考虑经费管理评价xl 7 2" xfId="5207"/>
    <cellStyle name="Neutral 14 2" xfId="5208"/>
    <cellStyle name="好_三季度－表二 2" xfId="5209"/>
    <cellStyle name="好_不用软件计算9.1不考虑经费管理评价xl 8" xfId="5210"/>
    <cellStyle name="Neutral 15" xfId="5211"/>
    <cellStyle name="差_指标四 9 2" xfId="5212"/>
    <cellStyle name="差_地方配套按人均增幅控制8.30xl 6" xfId="5213"/>
    <cellStyle name="好_不用软件计算9.1不考虑经费管理评价xl 8 2" xfId="5214"/>
    <cellStyle name="Neutral 15 2" xfId="5215"/>
    <cellStyle name="差_2007年政法部门业务指标 13 2" xfId="5216"/>
    <cellStyle name="Neutral 2" xfId="5217"/>
    <cellStyle name="Neutral 3" xfId="5218"/>
    <cellStyle name="差_2006年水利统计指标统计表 14 2" xfId="5219"/>
    <cellStyle name="Neutral 4" xfId="5220"/>
    <cellStyle name="Neutral 5" xfId="5221"/>
    <cellStyle name="常规 8 17 2" xfId="5222"/>
    <cellStyle name="差_05玉溪 16 2" xfId="5223"/>
    <cellStyle name="Neutral 7" xfId="5224"/>
    <cellStyle name="好_财政供养人员 7" xfId="5225"/>
    <cellStyle name="Neutral 7 2" xfId="5226"/>
    <cellStyle name="好_2、土地面积、人口、粮食产量基本情况 3" xfId="5227"/>
    <cellStyle name="Neutral 8" xfId="5228"/>
    <cellStyle name="Neutral 8 2" xfId="5229"/>
    <cellStyle name="Neutral 9" xfId="5230"/>
    <cellStyle name="Neutral 9 2" xfId="5231"/>
    <cellStyle name="New Times Roman" xfId="5232"/>
    <cellStyle name="Total 14" xfId="5233"/>
    <cellStyle name="New Times Roman 12" xfId="5234"/>
    <cellStyle name="差_2007年人员分部门统计表 14 2" xfId="5235"/>
    <cellStyle name="New Times Roman 13" xfId="5236"/>
    <cellStyle name="差_14 (2) 10 2" xfId="5237"/>
    <cellStyle name="New Times Roman 7" xfId="5238"/>
    <cellStyle name="差_Book1 14 2" xfId="5239"/>
    <cellStyle name="New Times Roman 8" xfId="5240"/>
    <cellStyle name="no dec" xfId="5241"/>
    <cellStyle name="差_业务工作量指标 3" xfId="5242"/>
    <cellStyle name="差_530623_2006年县级财政报表附表 2" xfId="5243"/>
    <cellStyle name="差_~5676413 14 2" xfId="5244"/>
    <cellStyle name="Non défini" xfId="5245"/>
    <cellStyle name="Non défini 2" xfId="5246"/>
    <cellStyle name="Non défini 4" xfId="5247"/>
    <cellStyle name="百分比 4 18 2" xfId="5248"/>
    <cellStyle name="Non défini 5" xfId="5249"/>
    <cellStyle name="差_Book1_银行账户情况表_2010年12月 6" xfId="5250"/>
    <cellStyle name="Norma,_laroux_4_营业在建 (2)_E21" xfId="5251"/>
    <cellStyle name="Normal_!!!GO" xfId="5252"/>
    <cellStyle name="差_下半年禁毒办案经费分配2544.3万元 10" xfId="5253"/>
    <cellStyle name="差_卫生部门 10 2" xfId="5254"/>
    <cellStyle name="Note" xfId="5255"/>
    <cellStyle name="差_教育厅提供义务教育及高中教师人数（2009年1月6日） 16" xfId="5256"/>
    <cellStyle name="差_地方配套按人均增幅控制8.31（调整结案率后）xl 16 2" xfId="5257"/>
    <cellStyle name="常规 2 3 17 2" xfId="5258"/>
    <cellStyle name="Note 10" xfId="5259"/>
    <cellStyle name="Note 11" xfId="5260"/>
    <cellStyle name="百分比 4 7 2" xfId="5261"/>
    <cellStyle name="差_云南水利电力有限公司 2" xfId="5262"/>
    <cellStyle name="Note 12" xfId="5263"/>
    <cellStyle name="Note 12 2" xfId="5264"/>
    <cellStyle name="差_云南水利电力有限公司 3" xfId="5265"/>
    <cellStyle name="Note 13" xfId="5266"/>
    <cellStyle name="好 3" xfId="5267"/>
    <cellStyle name="Note 13 2" xfId="5268"/>
    <cellStyle name="差_云南水利电力有限公司 6" xfId="5269"/>
    <cellStyle name="Note 16" xfId="5270"/>
    <cellStyle name="差_Book2 14 2" xfId="5271"/>
    <cellStyle name="差_商品交易所2006--2008年税收 5 2" xfId="5272"/>
    <cellStyle name="差_云南水利电力有限公司 7" xfId="5273"/>
    <cellStyle name="Note 17" xfId="5274"/>
    <cellStyle name="差_云南水利电力有限公司 7 2" xfId="5275"/>
    <cellStyle name="Note 17 2" xfId="5276"/>
    <cellStyle name="差_云南农村义务教育统计表 10" xfId="5277"/>
    <cellStyle name="差_1110洱源县 9 2" xfId="5278"/>
    <cellStyle name="差_5334_2006年迪庆县级财政报表附表_乡镇级财政收支表" xfId="5279"/>
    <cellStyle name="差_云南水利电力有限公司 8" xfId="5280"/>
    <cellStyle name="Note 18" xfId="5281"/>
    <cellStyle name="差_云南水利电力有限公司 8 2" xfId="5282"/>
    <cellStyle name="Note 18 2" xfId="5283"/>
    <cellStyle name="好_Book1_银行账户情况表_2010年12月 12" xfId="5284"/>
    <cellStyle name="Note 2" xfId="5285"/>
    <cellStyle name="差_教育厅提供义务教育及高中教师人数（2009年1月6日） 16 2" xfId="5286"/>
    <cellStyle name="Pourcentage_pldt" xfId="5287"/>
    <cellStyle name="好_Book1_银行账户情况表_2010年12月 14" xfId="5288"/>
    <cellStyle name="Note 4" xfId="5289"/>
    <cellStyle name="好_Book1_银行账户情况表_2010年12月 15" xfId="5290"/>
    <cellStyle name="Note 5" xfId="5291"/>
    <cellStyle name="好_Book1_银行账户情况表_2010年12月 16" xfId="5292"/>
    <cellStyle name="Note 6" xfId="5293"/>
    <cellStyle name="常规 17 10" xfId="5294"/>
    <cellStyle name="好_Book1_银行账户情况表_2010年12月 17" xfId="5295"/>
    <cellStyle name="Note 7" xfId="5296"/>
    <cellStyle name="常规 17 10 2" xfId="5297"/>
    <cellStyle name="好_Book1_银行账户情况表_2010年12月 17 2" xfId="5298"/>
    <cellStyle name="Note 7 2" xfId="5299"/>
    <cellStyle name="差_M01-2(州市补助收入) 3" xfId="5300"/>
    <cellStyle name="常规 17 11" xfId="5301"/>
    <cellStyle name="好_Book1_银行账户情况表_2010年12月 18" xfId="5302"/>
    <cellStyle name="差_11大理 13 2" xfId="5303"/>
    <cellStyle name="Note 8" xfId="5304"/>
    <cellStyle name="强调文字颜色 1 2 8" xfId="5305"/>
    <cellStyle name="常规 17 11 2" xfId="5306"/>
    <cellStyle name="好_Book1_银行账户情况表_2010年12月 18 2" xfId="5307"/>
    <cellStyle name="Note 8 2" xfId="5308"/>
    <cellStyle name="常规 17 12" xfId="5309"/>
    <cellStyle name="Note 9" xfId="5310"/>
    <cellStyle name="差_Book1_3_乡镇级财政收支表_1" xfId="5311"/>
    <cellStyle name="差_检验表 2" xfId="5312"/>
    <cellStyle name="常规 17 12 2" xfId="5313"/>
    <cellStyle name="Note 9 2" xfId="5314"/>
    <cellStyle name="常规 7 6" xfId="5315"/>
    <cellStyle name="Output" xfId="5316"/>
    <cellStyle name="Output 16" xfId="5317"/>
    <cellStyle name="差_2006年全省财力计算表（中央、决算） 18 2" xfId="5318"/>
    <cellStyle name="Output 17" xfId="5319"/>
    <cellStyle name="Output 18" xfId="5320"/>
    <cellStyle name="Title 10" xfId="5321"/>
    <cellStyle name="Output 2" xfId="5322"/>
    <cellStyle name="Title 11" xfId="5323"/>
    <cellStyle name="Output 3" xfId="5324"/>
    <cellStyle name="好_乡镇级财政收支表_乡镇级财政收支表" xfId="5325"/>
    <cellStyle name="Title 12" xfId="5326"/>
    <cellStyle name="Output 4" xfId="5327"/>
    <cellStyle name="Title 13" xfId="5328"/>
    <cellStyle name="Output 5" xfId="5329"/>
    <cellStyle name="Title 14" xfId="5330"/>
    <cellStyle name="Output 6" xfId="5331"/>
    <cellStyle name="差_2009年一般性转移支付标准工资_奖励补助测算7.25 13 2" xfId="5332"/>
    <cellStyle name="Title 15" xfId="5333"/>
    <cellStyle name="Output 7" xfId="5334"/>
    <cellStyle name="Title 15 2" xfId="5335"/>
    <cellStyle name="Output 7 2" xfId="5336"/>
    <cellStyle name="Title 17" xfId="5337"/>
    <cellStyle name="Output 9" xfId="5338"/>
    <cellStyle name="好_2009年一般性转移支付标准工资_不用软件计算9.1不考虑经费管理评价xl" xfId="5339"/>
    <cellStyle name="好_云南省2008年转移支付测算——州市本级考核部分及政策性测算 8" xfId="5340"/>
    <cellStyle name="百分比 2 7 2" xfId="5341"/>
    <cellStyle name="Percent [2]" xfId="5342"/>
    <cellStyle name="Percent [2] 10" xfId="5343"/>
    <cellStyle name="差_~4190974 18" xfId="5344"/>
    <cellStyle name="Percent [2] 10 2" xfId="5345"/>
    <cellStyle name="Percent [2] 11" xfId="5346"/>
    <cellStyle name="Percent [2] 12" xfId="5347"/>
    <cellStyle name="Percent [2] 13" xfId="5348"/>
    <cellStyle name="Percent [2] 14" xfId="5349"/>
    <cellStyle name="标题 5 8 2" xfId="5350"/>
    <cellStyle name="Percent [2] 16" xfId="5351"/>
    <cellStyle name="差_Book1_银行账户情况表_2010年12月" xfId="5352"/>
    <cellStyle name="常规 11 11 2" xfId="5353"/>
    <cellStyle name="差_义务教育阶段教职工人数（教育厅提供最终） 16 2" xfId="5354"/>
    <cellStyle name="输入 2 10" xfId="5355"/>
    <cellStyle name="常规 2 8 10" xfId="5356"/>
    <cellStyle name="好_云南省2008年转移支付测算——州市本级考核部分及政策性测算 17" xfId="5357"/>
    <cellStyle name="Percent [2] 8" xfId="5358"/>
    <cellStyle name="常规 2 8 10 2" xfId="5359"/>
    <cellStyle name="好_2006年水利统计指标统计表 6" xfId="5360"/>
    <cellStyle name="好_云南省2008年转移支付测算——州市本级考核部分及政策性测算 17 2" xfId="5361"/>
    <cellStyle name="Percent [2] 8 2" xfId="5362"/>
    <cellStyle name="常规 2 8 11" xfId="5363"/>
    <cellStyle name="好_云南省2008年转移支付测算——州市本级考核部分及政策性测算 18" xfId="5364"/>
    <cellStyle name="Percent [2] 9" xfId="5365"/>
    <cellStyle name="差_~5676413 5" xfId="5366"/>
    <cellStyle name="PSChar 3" xfId="5367"/>
    <cellStyle name="t" xfId="5368"/>
    <cellStyle name="差_~5676413 6" xfId="5369"/>
    <cellStyle name="PSChar 4" xfId="5370"/>
    <cellStyle name="差_~5676413 7" xfId="5371"/>
    <cellStyle name="PSChar 5" xfId="5372"/>
    <cellStyle name="差_县公司_乡镇级财政收支表" xfId="5373"/>
    <cellStyle name="差_1003牟定县 7" xfId="5374"/>
    <cellStyle name="差_~5676413 7 2" xfId="5375"/>
    <cellStyle name="PSChar 5 2" xfId="5376"/>
    <cellStyle name="差_~5676413 8" xfId="5377"/>
    <cellStyle name="PSChar 6" xfId="5378"/>
    <cellStyle name="差_~5676413 8 2" xfId="5379"/>
    <cellStyle name="PSChar 6 2" xfId="5380"/>
    <cellStyle name="差_~5676413 9" xfId="5381"/>
    <cellStyle name="PSChar 7" xfId="5382"/>
    <cellStyle name="检查单元格 10" xfId="5383"/>
    <cellStyle name="差_~5676413 9 2" xfId="5384"/>
    <cellStyle name="PSChar 7 2" xfId="5385"/>
    <cellStyle name="差_高中教师人数（教育厅1.6日提供） 7" xfId="5386"/>
    <cellStyle name="PSChar 8" xfId="5387"/>
    <cellStyle name="PSChar 9" xfId="5388"/>
    <cellStyle name="PSInt 6 2" xfId="5389"/>
    <cellStyle name="PSDate 10" xfId="5390"/>
    <cellStyle name="差_卫生部门 16" xfId="5391"/>
    <cellStyle name="PSDate 10 2" xfId="5392"/>
    <cellStyle name="差_卫生部门 16 2" xfId="5393"/>
    <cellStyle name="PSDate 11" xfId="5394"/>
    <cellStyle name="差_卫生部门 17" xfId="5395"/>
    <cellStyle name="PSDate 13" xfId="5396"/>
    <cellStyle name="差_2006年在职人员情况 11 2" xfId="5397"/>
    <cellStyle name="PSDate 2" xfId="5398"/>
    <cellStyle name="好_指标四 14 2" xfId="5399"/>
    <cellStyle name="PSDate 3" xfId="5400"/>
    <cellStyle name="PSDate 4" xfId="5401"/>
    <cellStyle name="PSDate 5" xfId="5402"/>
    <cellStyle name="好_2009年一般性转移支付标准工资_奖励补助测算7.25 11 2" xfId="5403"/>
    <cellStyle name="PSSpacer 3" xfId="5404"/>
    <cellStyle name="PSDate 5 2" xfId="5405"/>
    <cellStyle name="s]_x000d_&#10;load=_x000d_&#10;run=_x000d_&#10;NullPort=None_x000d_&#10;device=HP LaserJet 4 Plus,HPPCL5MS,LPT1:_x000d_&#10;_x000d_&#10;[Desktop]_x000d_&#10;Wallpaper=(无)_x000d_&#10;TileWallpaper=0_x000d_" xfId="5406"/>
    <cellStyle name="PSDate 6" xfId="5407"/>
    <cellStyle name="s]_x000d_&#10;load=_x000d_&#10;run=_x000d_&#10;NullPort=None_x000d_&#10;device=HP LaserJet 4 Plus,HPPCL5MS,LPT1:_x000d_&#10;_x000d_&#10;[Desktop]_x000d_&#10;Wallpaper=(无)_x000d_&#10;TileWallpaper=0_x000d_ 2" xfId="5408"/>
    <cellStyle name="好_乡镇级财政收支表_1" xfId="5409"/>
    <cellStyle name="PSDate 6 2" xfId="5410"/>
    <cellStyle name="PSDate 7" xfId="5411"/>
    <cellStyle name="PSDate 8" xfId="5412"/>
    <cellStyle name="PSDate 9" xfId="5413"/>
    <cellStyle name="差_卫生部门 14 2" xfId="5414"/>
    <cellStyle name="PSDec" xfId="5415"/>
    <cellStyle name="差_云南农村义务教育统计表 16" xfId="5416"/>
    <cellStyle name="PSDec 10 2" xfId="5417"/>
    <cellStyle name="差_2009年一般性转移支付标准工资_奖励补助测算7.23 18 2" xfId="5418"/>
    <cellStyle name="PSDec 4" xfId="5419"/>
    <cellStyle name="PSDec 5" xfId="5420"/>
    <cellStyle name="常规 14" xfId="5421"/>
    <cellStyle name="Title 10 2" xfId="5422"/>
    <cellStyle name="PSDec 6" xfId="5423"/>
    <cellStyle name="差_2009年一般性转移支付标准工资_奖励补助测算7.25 6" xfId="5424"/>
    <cellStyle name="PSDec 6 2" xfId="5425"/>
    <cellStyle name="差_奖励补助测算5.23新 17 2" xfId="5426"/>
    <cellStyle name="PSDec 7" xfId="5427"/>
    <cellStyle name="百分比 2 6" xfId="5428"/>
    <cellStyle name="常规 15 2" xfId="5429"/>
    <cellStyle name="PSDec 7 2" xfId="5430"/>
    <cellStyle name="PSDec 8" xfId="5431"/>
    <cellStyle name="PSDec 9" xfId="5432"/>
    <cellStyle name="百分比 4 6" xfId="5433"/>
    <cellStyle name="常规 17 2" xfId="5434"/>
    <cellStyle name="常规 22 2" xfId="5435"/>
    <cellStyle name="PSDec 9 2" xfId="5436"/>
    <cellStyle name="PSHeading" xfId="5437"/>
    <cellStyle name="PSInt" xfId="5438"/>
    <cellStyle name="差_2006年在职人员情况 10" xfId="5439"/>
    <cellStyle name="差_Book1 11" xfId="5440"/>
    <cellStyle name="好_地方配套按人均增幅控制8.31（调整结案率后）xl 11" xfId="5441"/>
    <cellStyle name="PSInt 10" xfId="5442"/>
    <cellStyle name="差_Book1 11 2" xfId="5443"/>
    <cellStyle name="好_地方配套按人均增幅控制8.31（调整结案率后）xl 11 2" xfId="5444"/>
    <cellStyle name="PSInt 10 2" xfId="5445"/>
    <cellStyle name="差_Book1 12" xfId="5446"/>
    <cellStyle name="注释 2 15 2" xfId="5447"/>
    <cellStyle name="好_地方配套按人均增幅控制8.31（调整结案率后）xl 12" xfId="5448"/>
    <cellStyle name="差_1110洱源县 11 2" xfId="5449"/>
    <cellStyle name="差_1003牟定县 14 2" xfId="5450"/>
    <cellStyle name="PSInt 11" xfId="5451"/>
    <cellStyle name="差_Book1 13" xfId="5452"/>
    <cellStyle name="好_地方配套按人均增幅控制8.31（调整结案率后）xl 13" xfId="5453"/>
    <cellStyle name="PSInt 12" xfId="5454"/>
    <cellStyle name="差_14 (2) 10" xfId="5455"/>
    <cellStyle name="差_Book1 14" xfId="5456"/>
    <cellStyle name="好_义务教育阶段教职工人数（教育厅提供最终） 17 2" xfId="5457"/>
    <cellStyle name="好_地方配套按人均增幅控制8.31（调整结案率后）xl 14" xfId="5458"/>
    <cellStyle name="PSInt 13" xfId="5459"/>
    <cellStyle name="差_14 (2) 11" xfId="5460"/>
    <cellStyle name="差_Book1 15" xfId="5461"/>
    <cellStyle name="好_地方配套按人均增幅控制8.31（调整结案率后）xl 15" xfId="5462"/>
    <cellStyle name="PSInt 14" xfId="5463"/>
    <cellStyle name="好_地方配套按人均增幅控制8.31（调整结案率后）xl 16" xfId="5464"/>
    <cellStyle name="PSInt 15" xfId="5465"/>
    <cellStyle name="差_奖励补助测算5.23新_乡镇级财政收支表" xfId="5466"/>
    <cellStyle name="差_云南农村义务教育统计表 16 2" xfId="5467"/>
    <cellStyle name="差_14 (2) 12" xfId="5468"/>
    <cellStyle name="差_Book1 16" xfId="5469"/>
    <cellStyle name="差_Book1 17" xfId="5470"/>
    <cellStyle name="好_地方配套按人均增幅控制8.31（调整结案率后）xl 17" xfId="5471"/>
    <cellStyle name="PSInt 16" xfId="5472"/>
    <cellStyle name="好_2009年一般性转移支付标准工资_奖励补助测算7.23 10 2" xfId="5473"/>
    <cellStyle name="常规 2 4 16" xfId="5474"/>
    <cellStyle name="好_20 2007年河南结算单 5" xfId="5475"/>
    <cellStyle name="PSInt 3" xfId="5476"/>
    <cellStyle name="常规 2 4 17" xfId="5477"/>
    <cellStyle name="好_20 2007年河南结算单 6" xfId="5478"/>
    <cellStyle name="PSInt 4" xfId="5479"/>
    <cellStyle name="差_2009年一般性转移支付标准工资_~5676413 8 2" xfId="5480"/>
    <cellStyle name="差_县公司 13 2" xfId="5481"/>
    <cellStyle name="常规 12 11 16 2" xfId="5482"/>
    <cellStyle name="常规 2 4 18" xfId="5483"/>
    <cellStyle name="好_20 2007年河南结算单 7" xfId="5484"/>
    <cellStyle name="PSInt 5" xfId="5485"/>
    <cellStyle name="常规 2 4 18 2" xfId="5486"/>
    <cellStyle name="好_20 2007年河南结算单 7 2" xfId="5487"/>
    <cellStyle name="PSInt 5 2" xfId="5488"/>
    <cellStyle name="差_2009年一般性转移支付标准工资_奖励补助测算7.25 (version 1) (version 1)" xfId="5489"/>
    <cellStyle name="PSInt 7" xfId="5490"/>
    <cellStyle name="好_2006年水利统计指标统计表 2" xfId="5491"/>
    <cellStyle name="PSInt 7 2" xfId="5492"/>
    <cellStyle name="差_Book1_2 14" xfId="5493"/>
    <cellStyle name="PSInt 8" xfId="5494"/>
    <cellStyle name="好_2006年水利统计指标统计表 3" xfId="5495"/>
    <cellStyle name="PSInt 9" xfId="5496"/>
    <cellStyle name="好_2006年水利统计指标统计表 4" xfId="5497"/>
    <cellStyle name="差_00省级(打印) 9" xfId="5498"/>
    <cellStyle name="PSSpacer 10" xfId="5499"/>
    <cellStyle name="常规 17 13" xfId="5500"/>
    <cellStyle name="差_00省级(打印) 9 2" xfId="5501"/>
    <cellStyle name="差_检验表 3" xfId="5502"/>
    <cellStyle name="PSSpacer 10 2" xfId="5503"/>
    <cellStyle name="PSSpacer 2" xfId="5504"/>
    <cellStyle name="差_业务工作量指标 10 2" xfId="5505"/>
    <cellStyle name="常规 29 2" xfId="5506"/>
    <cellStyle name="PSSpacer 4" xfId="5507"/>
    <cellStyle name="常规 29 3" xfId="5508"/>
    <cellStyle name="PSSpacer 5" xfId="5509"/>
    <cellStyle name="差_2006年水利统计指标统计表 14" xfId="5510"/>
    <cellStyle name="PSSpacer 6 2" xfId="5511"/>
    <cellStyle name="常规 29 5" xfId="5512"/>
    <cellStyle name="PSSpacer 7" xfId="5513"/>
    <cellStyle name="差_2009年一般性转移支付标准工资_不用软件计算9.1不考虑经费管理评价xl 7 2" xfId="5514"/>
    <cellStyle name="Red" xfId="5515"/>
    <cellStyle name="s]_x000d_&#10;load=_x000d_&#10;run=_x000d_&#10;NullPort=None_x000d_&#10;device=HP LaserJet 4 Plus,HPPCL5MS,LPT1:_x000d_&#10;_x000d_&#10;[Desktop]_x000d_&#10;Wallpaper=(无)_x000d_&#10;TileWallpaper=0_x000d_ 10" xfId="5516"/>
    <cellStyle name="好_2009年一般性转移支付标准工资_奖励补助测算5.22测试 12" xfId="5517"/>
    <cellStyle name="差_1110洱源县 15" xfId="5518"/>
    <cellStyle name="差_1003牟定县 18" xfId="5519"/>
    <cellStyle name="s]_x000d_&#10;load=_x000d_&#10;run=_x000d_&#10;NullPort=None_x000d_&#10;device=HP LaserJet 4 Plus,HPPCL5MS,LPT1:_x000d_&#10;_x000d_&#10;[Desktop]_x000d_&#10;Wallpaper=(无)_x000d_&#10;TileWallpaper=0_x000d_ 10 2" xfId="5520"/>
    <cellStyle name="差_Book1_县公司 13 2" xfId="5521"/>
    <cellStyle name="s]_x000d_&#10;load=_x000d_&#10;run=_x000d_&#10;NullPort=None_x000d_&#10;device=HP LaserJet 4 Plus,HPPCL5MS,LPT1:_x000d_&#10;_x000d_&#10;[Desktop]_x000d_&#10;Wallpaper=(无)_x000d_&#10;TileWallpaper=0_x000d_ 11" xfId="5522"/>
    <cellStyle name="好_卫生部门 5" xfId="5523"/>
    <cellStyle name="s]_x000d_&#10;load=_x000d_&#10;run=_x000d_&#10;NullPort=None_x000d_&#10;device=HP LaserJet 4 Plus,HPPCL5MS,LPT1:_x000d_&#10;_x000d_&#10;[Desktop]_x000d_&#10;Wallpaper=(无)_x000d_&#10;TileWallpaper=0_x000d_ 11 2" xfId="5524"/>
    <cellStyle name="差_2009年一般性转移支付标准工资_地方配套按人均增幅控制8.31（调整结案率后）xl 4" xfId="5525"/>
    <cellStyle name="s]_x000d_&#10;load=_x000d_&#10;run=_x000d_&#10;NullPort=None_x000d_&#10;device=HP LaserJet 4 Plus,HPPCL5MS,LPT1:_x000d_&#10;_x000d_&#10;[Desktop]_x000d_&#10;Wallpaper=(无)_x000d_&#10;TileWallpaper=0_x000d_ 12 2" xfId="5526"/>
    <cellStyle name="s]_x000d_&#10;load=_x000d_&#10;run=_x000d_&#10;NullPort=None_x000d_&#10;device=HP LaserJet 4 Plus,HPPCL5MS,LPT1:_x000d_&#10;_x000d_&#10;[Desktop]_x000d_&#10;Wallpaper=(无)_x000d_&#10;TileWallpaper=0_x000d_ 3" xfId="5527"/>
    <cellStyle name="差_业务工作量指标 11 2" xfId="5528"/>
    <cellStyle name="常规 35 2" xfId="5529"/>
    <cellStyle name="常规 40 2" xfId="5530"/>
    <cellStyle name="s]_x000d_&#10;load=_x000d_&#10;run=_x000d_&#10;NullPort=None_x000d_&#10;device=HP LaserJet 4 Plus,HPPCL5MS,LPT1:_x000d_&#10;_x000d_&#10;[Desktop]_x000d_&#10;Wallpaper=(无)_x000d_&#10;TileWallpaper=0_x000d_ 4" xfId="5531"/>
    <cellStyle name="差_530629_2006年县级财政报表附表 9 2" xfId="5532"/>
    <cellStyle name="s]_x000d_&#10;load=_x000d_&#10;run=_x000d_&#10;NullPort=None_x000d_&#10;device=HP LaserJet 4 Plus,HPPCL5MS,LPT1:_x000d_&#10;_x000d_&#10;[Desktop]_x000d_&#10;Wallpaper=(无)_x000d_&#10;TileWallpaper=0_x000d_ 5" xfId="5533"/>
    <cellStyle name="差_2009年一般性转移支付标准工资_不用软件计算9.1不考虑经费管理评价xl 8 2" xfId="5534"/>
    <cellStyle name="s]_x000d_&#10;load=_x000d_&#10;run=_x000d_&#10;NullPort=None_x000d_&#10;device=HP LaserJet 4 Plus,HPPCL5MS,LPT1:_x000d_&#10;_x000d_&#10;[Desktop]_x000d_&#10;Wallpaper=(无)_x000d_&#10;TileWallpaper=0_x000d_ 6" xfId="5535"/>
    <cellStyle name="s]_x000d_&#10;load=_x000d_&#10;run=_x000d_&#10;NullPort=None_x000d_&#10;device=HP LaserJet 4 Plus,HPPCL5MS,LPT1:_x000d_&#10;_x000d_&#10;[Desktop]_x000d_&#10;Wallpaper=(无)_x000d_&#10;TileWallpaper=0_x000d_ 7 2" xfId="5536"/>
    <cellStyle name="s]_x000d_&#10;load=_x000d_&#10;run=_x000d_&#10;NullPort=None_x000d_&#10;device=HP LaserJet 4 Plus,HPPCL5MS,LPT1:_x000d_&#10;_x000d_&#10;[Desktop]_x000d_&#10;Wallpaper=(无)_x000d_&#10;TileWallpaper=0_x000d_ 8 2" xfId="5537"/>
    <cellStyle name="sstot" xfId="5538"/>
    <cellStyle name="sstot 2" xfId="5539"/>
    <cellStyle name="sstot 3" xfId="5540"/>
    <cellStyle name="sstot 4" xfId="5541"/>
    <cellStyle name="sstot 5" xfId="5542"/>
    <cellStyle name="sstot 6" xfId="5543"/>
    <cellStyle name="Standard_AREAS" xfId="5544"/>
    <cellStyle name="好_检验表 2" xfId="5545"/>
    <cellStyle name="差_2007结算与财力(6.2) 4" xfId="5546"/>
    <cellStyle name="t 2" xfId="5547"/>
    <cellStyle name="好_检验表 4" xfId="5548"/>
    <cellStyle name="差_2007结算与财力(6.2) 6" xfId="5549"/>
    <cellStyle name="t 4" xfId="5550"/>
    <cellStyle name="t 6" xfId="5551"/>
    <cellStyle name="好_Book1_银行账户情况表_2010年12月 12 2" xfId="5552"/>
    <cellStyle name="差_11大理 11" xfId="5553"/>
    <cellStyle name="好_Book1_县公司 14 2" xfId="5554"/>
    <cellStyle name="t_HVAC Equipment (3)" xfId="5555"/>
    <cellStyle name="常规 2 3 4" xfId="5556"/>
    <cellStyle name="差 2 7" xfId="5557"/>
    <cellStyle name="t_HVAC Equipment (3) 2" xfId="5558"/>
    <cellStyle name="差 2 9" xfId="5559"/>
    <cellStyle name="t_HVAC Equipment (3) 4" xfId="5560"/>
    <cellStyle name="Title 12 2" xfId="5561"/>
    <cellStyle name="好_2006年全省财力计算表（中央、决算） 6" xfId="5562"/>
    <cellStyle name="Title 13 2" xfId="5563"/>
    <cellStyle name="Title 18" xfId="5564"/>
    <cellStyle name="Title 18 2" xfId="5565"/>
    <cellStyle name="差_2009年一般性转移支付标准工资_奖励补助测算5.23新 9 2" xfId="5566"/>
    <cellStyle name="差_0605石屏县 14 2" xfId="5567"/>
    <cellStyle name="Total" xfId="5568"/>
    <cellStyle name="好_Book1_Book1 6" xfId="5569"/>
    <cellStyle name="表标题 15" xfId="5570"/>
    <cellStyle name="Total 10" xfId="5571"/>
    <cellStyle name="好_03昭通 14 2" xfId="5572"/>
    <cellStyle name="表标题 15 2" xfId="5573"/>
    <cellStyle name="差_0502通海县 16" xfId="5574"/>
    <cellStyle name="差_分析4" xfId="5575"/>
    <cellStyle name="Total 10 2" xfId="5576"/>
    <cellStyle name="好_Book1_Book1 7" xfId="5577"/>
    <cellStyle name="好_B7我省收入构成情况 (新顺序)" xfId="5578"/>
    <cellStyle name="表标题 16" xfId="5579"/>
    <cellStyle name="Total 11" xfId="5580"/>
    <cellStyle name="好_Book1_Book1 9" xfId="5581"/>
    <cellStyle name="表标题 18" xfId="5582"/>
    <cellStyle name="常规 17 15 2" xfId="5583"/>
    <cellStyle name="Total 13" xfId="5584"/>
    <cellStyle name="Total 15" xfId="5585"/>
    <cellStyle name="Total 16" xfId="5586"/>
    <cellStyle name="Total 17" xfId="5587"/>
    <cellStyle name="表标题 3" xfId="5588"/>
    <cellStyle name="常规 8 8 2" xfId="5589"/>
    <cellStyle name="好_2008年县级公安保障标准落实奖励经费分配测算 8" xfId="5590"/>
    <cellStyle name="Total 2" xfId="5591"/>
    <cellStyle name="表标题 4" xfId="5592"/>
    <cellStyle name="好_2008年县级公安保障标准落实奖励经费分配测算 9" xfId="5593"/>
    <cellStyle name="好_2006年在职人员情况 10 2" xfId="5594"/>
    <cellStyle name="Total 3" xfId="5595"/>
    <cellStyle name="表标题 5" xfId="5596"/>
    <cellStyle name="Total 4" xfId="5597"/>
    <cellStyle name="差_三季度－表二 15 2" xfId="5598"/>
    <cellStyle name="好_5334_2006年迪庆县级财政报表附表 3" xfId="5599"/>
    <cellStyle name="常规 11 11 7 2" xfId="5600"/>
    <cellStyle name="差_2007年检察院案件数_乡镇级财政收支表" xfId="5601"/>
    <cellStyle name="表标题 6" xfId="5602"/>
    <cellStyle name="Total 5" xfId="5603"/>
    <cellStyle name="表标题 7" xfId="5604"/>
    <cellStyle name="Total 6" xfId="5605"/>
    <cellStyle name="表标题 8" xfId="5606"/>
    <cellStyle name="好_5334_2006年迪庆县级财政报表附表 5" xfId="5607"/>
    <cellStyle name="差_05玉溪 8 2" xfId="5608"/>
    <cellStyle name="Total 7" xfId="5609"/>
    <cellStyle name="好_5334_2006年迪庆县级财政报表附表 6" xfId="5610"/>
    <cellStyle name="差_第五部分(才淼、饶永宏） 12 2" xfId="5611"/>
    <cellStyle name="表标题 9" xfId="5612"/>
    <cellStyle name="差_2007年中央财政与河南省财政年终决算结算单 5 2" xfId="5613"/>
    <cellStyle name="常规 2 2 2 13 2" xfId="5614"/>
    <cellStyle name="Total 8" xfId="5615"/>
    <cellStyle name="Warning Text" xfId="5616"/>
    <cellStyle name="样式 1 10" xfId="5617"/>
    <cellStyle name="Warning Text 14" xfId="5618"/>
    <cellStyle name="差_2009年一般性转移支付标准工资_奖励补助测算7.25 (version 1) (version 1) 3" xfId="5619"/>
    <cellStyle name="Warning Text 14 2" xfId="5620"/>
    <cellStyle name="Warning Text 15 2" xfId="5621"/>
    <cellStyle name="样式 1 12" xfId="5622"/>
    <cellStyle name="Warning Text 16" xfId="5623"/>
    <cellStyle name="差_2009年一般性转移支付标准工资_奖励补助测算7.25 (version 1) (version 1) 5" xfId="5624"/>
    <cellStyle name="Warning Text 16 2" xfId="5625"/>
    <cellStyle name="样式 1 13" xfId="5626"/>
    <cellStyle name="千位分隔 3 13 2" xfId="5627"/>
    <cellStyle name="Warning Text 17" xfId="5628"/>
    <cellStyle name="差_2009年一般性转移支付标准工资_奖励补助测算7.25 (version 1) (version 1) 6" xfId="5629"/>
    <cellStyle name="标题 6" xfId="5630"/>
    <cellStyle name="Warning Text 17 2" xfId="5631"/>
    <cellStyle name="常规 12 11 10 2" xfId="5632"/>
    <cellStyle name="Warning Text 18" xfId="5633"/>
    <cellStyle name="差_2009年一般性转移支付标准工资_奖励补助测算7.25 (version 1) (version 1) 7" xfId="5634"/>
    <cellStyle name="输出 8" xfId="5635"/>
    <cellStyle name="Warning Text 2" xfId="5636"/>
    <cellStyle name="Warning Text 4" xfId="5637"/>
    <cellStyle name="Warning Text 5" xfId="5638"/>
    <cellStyle name="差_下半年禁吸戒毒经费1000万元 2" xfId="5639"/>
    <cellStyle name="Warning Text 6" xfId="5640"/>
    <cellStyle name="差_下半年禁吸戒毒经费1000万元 3" xfId="5641"/>
    <cellStyle name="Warning Text 7" xfId="5642"/>
    <cellStyle name="差_下半年禁吸戒毒经费1000万元 4" xfId="5643"/>
    <cellStyle name="Warning Text 7 2" xfId="5644"/>
    <cellStyle name="Warning Text 8" xfId="5645"/>
    <cellStyle name="差_2007年政法部门业务指标_乡镇级财政收支表" xfId="5646"/>
    <cellStyle name="差_教师绩效工资测算表（离退休按各地上报数测算）2009年1月1日_乡镇级财政收支表" xfId="5647"/>
    <cellStyle name="差_下半年禁吸戒毒经费1000万元 5" xfId="5648"/>
    <cellStyle name="好_2009年一般性转移支付标准工资_奖励补助测算5.24冯铸 9" xfId="5649"/>
    <cellStyle name="Warning Text 8 2" xfId="5650"/>
    <cellStyle name="差 2" xfId="5651"/>
    <cellStyle name="Warning Text 9" xfId="5652"/>
    <cellStyle name="差_下半年禁吸戒毒经费1000万元 6" xfId="5653"/>
    <cellStyle name="解释性文本 5" xfId="5654"/>
    <cellStyle name="好_卫生部门 8 2" xfId="5655"/>
    <cellStyle name="差_2009年一般性转移支付标准工资_地方配套按人均增幅控制8.31（调整结案率后）xl 7 2" xfId="5656"/>
    <cellStyle name="差 2 2" xfId="5657"/>
    <cellStyle name="Warning Text 9 2" xfId="5658"/>
    <cellStyle name="好_Book1_3 13" xfId="5659"/>
    <cellStyle name="百分比 2" xfId="5660"/>
    <cellStyle name="好_Book1_3 13 2" xfId="5661"/>
    <cellStyle name="百分比 2 2" xfId="5662"/>
    <cellStyle name="百分比 2 3" xfId="5663"/>
    <cellStyle name="百分比 2 4" xfId="5664"/>
    <cellStyle name="百分比 2 5" xfId="5665"/>
    <cellStyle name="百分比 2 7" xfId="5666"/>
    <cellStyle name="常规 15 3" xfId="5667"/>
    <cellStyle name="百分比 2 9" xfId="5668"/>
    <cellStyle name="常规 15 5" xfId="5669"/>
    <cellStyle name="常规 2 2 10" xfId="5670"/>
    <cellStyle name="百分比 2 9 2" xfId="5671"/>
    <cellStyle name="好_Book1_3 14" xfId="5672"/>
    <cellStyle name="百分比 3" xfId="5673"/>
    <cellStyle name="好_云南水利电力有限公司 11 2" xfId="5674"/>
    <cellStyle name="好_建行" xfId="5675"/>
    <cellStyle name="好_2009年一般性转移支付标准工资_奖励补助测算5.23新 13 2" xfId="5676"/>
    <cellStyle name="百分比 3 10 2" xfId="5677"/>
    <cellStyle name="好_云南水利电力有限公司 12 2" xfId="5678"/>
    <cellStyle name="好_Book1_2 15" xfId="5679"/>
    <cellStyle name="好_2009年一般性转移支付标准工资_奖励补助测算5.23新 14 2" xfId="5680"/>
    <cellStyle name="差_0502通海县 7" xfId="5681"/>
    <cellStyle name="百分比 3 11 2" xfId="5682"/>
    <cellStyle name="好_云南水利电力有限公司 13" xfId="5683"/>
    <cellStyle name="好_2009年一般性转移支付标准工资_奖励补助测算5.23新 15" xfId="5684"/>
    <cellStyle name="百分比 3 12" xfId="5685"/>
    <cellStyle name="好_云南水利电力有限公司 14" xfId="5686"/>
    <cellStyle name="好_2009年一般性转移支付标准工资_奖励补助测算5.23新 16" xfId="5687"/>
    <cellStyle name="百分比 3 13" xfId="5688"/>
    <cellStyle name="好_云南水利电力有限公司 14 2" xfId="5689"/>
    <cellStyle name="差_高中教师人数（教育厅1.6日提供） 15" xfId="5690"/>
    <cellStyle name="好_2009年一般性转移支付标准工资_奖励补助测算5.23新 16 2" xfId="5691"/>
    <cellStyle name="百分比 3 13 2" xfId="5692"/>
    <cellStyle name="好_云南水利电力有限公司 15" xfId="5693"/>
    <cellStyle name="好_2009年一般性转移支付标准工资_奖励补助测算5.23新 17" xfId="5694"/>
    <cellStyle name="百分比 3 14" xfId="5695"/>
    <cellStyle name="好_云南水利电力有限公司 15 2" xfId="5696"/>
    <cellStyle name="好_2009年一般性转移支付标准工资_奖励补助测算5.23新 17 2" xfId="5697"/>
    <cellStyle name="百分比 3 14 2" xfId="5698"/>
    <cellStyle name="好_云南水利电力有限公司 16" xfId="5699"/>
    <cellStyle name="好_2009年一般性转移支付标准工资_奖励补助测算5.23新 18" xfId="5700"/>
    <cellStyle name="百分比 3 15" xfId="5701"/>
    <cellStyle name="好_云南水利电力有限公司 16 2" xfId="5702"/>
    <cellStyle name="好_05玉溪 12" xfId="5703"/>
    <cellStyle name="好_2009年一般性转移支付标准工资_奖励补助测算5.23新 18 2" xfId="5704"/>
    <cellStyle name="百分比 3 15 2" xfId="5705"/>
    <cellStyle name="百分比 3 16" xfId="5706"/>
    <cellStyle name="差_2009年一般性转移支付标准工资_地方配套按人均增幅控制8.31（调整结案率后）xl 18 2" xfId="5707"/>
    <cellStyle name="百分比 3 16 2" xfId="5708"/>
    <cellStyle name="好_云南水利电力有限公司 17 2" xfId="5709"/>
    <cellStyle name="好_Book1_3 15" xfId="5710"/>
    <cellStyle name="百分比 4" xfId="5711"/>
    <cellStyle name="百分比 3 17" xfId="5712"/>
    <cellStyle name="百分比 3 18" xfId="5713"/>
    <cellStyle name="差_2009年一般性转移支付标准工资_奖励补助测算5.23新 5" xfId="5714"/>
    <cellStyle name="差_0605石屏县 10" xfId="5715"/>
    <cellStyle name="百分比 3 18 2" xfId="5716"/>
    <cellStyle name="百分比 3 7" xfId="5717"/>
    <cellStyle name="常规 21 3" xfId="5718"/>
    <cellStyle name="差_县级公安机关公用经费标准奖励测算方案（定稿） 13" xfId="5719"/>
    <cellStyle name="百分比 3 8" xfId="5720"/>
    <cellStyle name="常规 21 4" xfId="5721"/>
    <cellStyle name="差_县级公安机关公用经费标准奖励测算方案（定稿） 14" xfId="5722"/>
    <cellStyle name="差_县级公安机关公用经费标准奖励测算方案（定稿） 14 2" xfId="5723"/>
    <cellStyle name="百分比 3 8 2" xfId="5724"/>
    <cellStyle name="百分比 3 9" xfId="5725"/>
    <cellStyle name="常规 21 5" xfId="5726"/>
    <cellStyle name="数字 12 2" xfId="5727"/>
    <cellStyle name="差_县级公安机关公用经费标准奖励测算方案（定稿） 15" xfId="5728"/>
    <cellStyle name="差_县级公安机关公用经费标准奖励测算方案（定稿） 15 2" xfId="5729"/>
    <cellStyle name="常规 2 7 10" xfId="5730"/>
    <cellStyle name="百分比 3 9 2" xfId="5731"/>
    <cellStyle name="百分比 4 10" xfId="5732"/>
    <cellStyle name="差_03昭通 14 2" xfId="5733"/>
    <cellStyle name="百分比 4 11" xfId="5734"/>
    <cellStyle name="百分比 4 11 2" xfId="5735"/>
    <cellStyle name="差_2009年一般性转移支付标准工资_~5676413" xfId="5736"/>
    <cellStyle name="常规 7 10" xfId="5737"/>
    <cellStyle name="百分比 4 12" xfId="5738"/>
    <cellStyle name="货币 2_Book1" xfId="5739"/>
    <cellStyle name="百分比 4 12 2" xfId="5740"/>
    <cellStyle name="百分比 4 13" xfId="5741"/>
    <cellStyle name="百分比 4 13 2" xfId="5742"/>
    <cellStyle name="百分比 4 14" xfId="5743"/>
    <cellStyle name="差_2009年一般性转移支付标准工资_地方配套按人均增幅控制8.30一般预算平均增幅、人均可用财力平均增幅两次控制、社会治安系数调整、案件数调整xl 12 2" xfId="5744"/>
    <cellStyle name="差_2007年政法部门业务指标" xfId="5745"/>
    <cellStyle name="差_教师绩效工资测算表（离退休按各地上报数测算）2009年1月1日" xfId="5746"/>
    <cellStyle name="百分比 4 14 2" xfId="5747"/>
    <cellStyle name="好_云南省2008年中小学教师人数统计表 2" xfId="5748"/>
    <cellStyle name="百分比 4 15" xfId="5749"/>
    <cellStyle name="百分比 4 15 2" xfId="5750"/>
    <cellStyle name="百分比 4 16 2" xfId="5751"/>
    <cellStyle name="常规 8 10" xfId="5752"/>
    <cellStyle name="好_云南省2008年中小学教师人数统计表 4" xfId="5753"/>
    <cellStyle name="百分比 4 17" xfId="5754"/>
    <cellStyle name="好_云南省2008年中小学教师人数统计表 5" xfId="5755"/>
    <cellStyle name="好_Book1_1 12 2" xfId="5756"/>
    <cellStyle name="百分比 4 18" xfId="5757"/>
    <cellStyle name="常规 2 2 6" xfId="5758"/>
    <cellStyle name="好_Book1_3 15 2" xfId="5759"/>
    <cellStyle name="百分比 4 2" xfId="5760"/>
    <cellStyle name="常规 2 2 7" xfId="5761"/>
    <cellStyle name="百分比 4 3" xfId="5762"/>
    <cellStyle name="常规 2 2 8" xfId="5763"/>
    <cellStyle name="百分比 4 4" xfId="5764"/>
    <cellStyle name="百分比 4 7" xfId="5765"/>
    <cellStyle name="差_云南水利电力有限公司" xfId="5766"/>
    <cellStyle name="常规 17 3" xfId="5767"/>
    <cellStyle name="百分比 4 8" xfId="5768"/>
    <cellStyle name="常规 17 4" xfId="5769"/>
    <cellStyle name="百分比 4 8 2" xfId="5770"/>
    <cellStyle name="百分比 4 9" xfId="5771"/>
    <cellStyle name="常规 17 5" xfId="5772"/>
    <cellStyle name="好_奖励补助测算7.25 (version 1) (version 1)" xfId="5773"/>
    <cellStyle name="百分比 4 9 2" xfId="5774"/>
    <cellStyle name="编号 11" xfId="5775"/>
    <cellStyle name="编号 12" xfId="5776"/>
    <cellStyle name="编号 13" xfId="5777"/>
    <cellStyle name="差_三季度－表二_乡镇级财政收支表" xfId="5778"/>
    <cellStyle name="编号 3" xfId="5779"/>
    <cellStyle name="好_530623_2006年县级财政报表附表 14 2" xfId="5780"/>
    <cellStyle name="编号 4" xfId="5781"/>
    <cellStyle name="好_县级公安机关公用经费标准奖励测算方案（定稿） 13 2" xfId="5782"/>
    <cellStyle name="编号 6" xfId="5783"/>
    <cellStyle name="编号 7" xfId="5784"/>
    <cellStyle name="编号 9" xfId="5785"/>
    <cellStyle name="标题 1 10" xfId="5786"/>
    <cellStyle name="标题 1 2" xfId="5787"/>
    <cellStyle name="差_不用软件计算9.1不考虑经费管理评价xl 13 2" xfId="5788"/>
    <cellStyle name="强调文字颜色 6 12 2" xfId="5789"/>
    <cellStyle name="标题 1 4" xfId="5790"/>
    <cellStyle name="标题 1 5" xfId="5791"/>
    <cellStyle name="注释 2 11" xfId="5792"/>
    <cellStyle name="差_1003牟定县 10" xfId="5793"/>
    <cellStyle name="标题 1 6" xfId="5794"/>
    <cellStyle name="注释 2 14" xfId="5795"/>
    <cellStyle name="差_1110洱源县 10" xfId="5796"/>
    <cellStyle name="差_1003牟定县 13" xfId="5797"/>
    <cellStyle name="好_2008云南省分县市中小学教职工统计表（教育厅提供） 3" xfId="5798"/>
    <cellStyle name="标题 1 9" xfId="5799"/>
    <cellStyle name="好_县级公安机关公用经费标准奖励测算方案（定稿）" xfId="5800"/>
    <cellStyle name="差_2006年全省财力计算表（中央、决算） 14 2" xfId="5801"/>
    <cellStyle name="差_2009年一般性转移支付标准工资_奖励补助测算7.25 13" xfId="5802"/>
    <cellStyle name="差_检验表（调整后） 2" xfId="5803"/>
    <cellStyle name="标题 11" xfId="5804"/>
    <cellStyle name="差_财政供养人员 9 2" xfId="5805"/>
    <cellStyle name="差_2009年一般性转移支付标准工资_奖励补助测算7.25 14" xfId="5806"/>
    <cellStyle name="差_检验表（调整后） 3" xfId="5807"/>
    <cellStyle name="标题 12" xfId="5808"/>
    <cellStyle name="差_2009年一般性转移支付标准工资_奖励补助测算5.22测试 18 2" xfId="5809"/>
    <cellStyle name="差_2009年一般性转移支付标准工资_奖励补助测算7.25 15" xfId="5810"/>
    <cellStyle name="差_检验表（调整后） 4" xfId="5811"/>
    <cellStyle name="标题 13" xfId="5812"/>
    <cellStyle name="好_财政支出对上级的依赖程度" xfId="5813"/>
    <cellStyle name="差_2009年一般性转移支付标准工资_奖励补助测算7.25 16" xfId="5814"/>
    <cellStyle name="差_检验表（调整后） 5" xfId="5815"/>
    <cellStyle name="标题 14" xfId="5816"/>
    <cellStyle name="差_2009年一般性转移支付标准工资_奖励补助测算7.25 18" xfId="5817"/>
    <cellStyle name="差_检验表（调整后） 7" xfId="5818"/>
    <cellStyle name="标题 16" xfId="5819"/>
    <cellStyle name="标题 2 10" xfId="5820"/>
    <cellStyle name="标题 2 11" xfId="5821"/>
    <cellStyle name="标题 2 2" xfId="5822"/>
    <cellStyle name="㼿㼿㼿㼿㼿㼿 4" xfId="5823"/>
    <cellStyle name="差_00省级(定稿) 3" xfId="5824"/>
    <cellStyle name="好_2007年政法部门业务指标 4" xfId="5825"/>
    <cellStyle name="好_汇总_乡镇级财政收支表" xfId="5826"/>
    <cellStyle name="标题 2 5" xfId="5827"/>
    <cellStyle name="㼿㼿㼿㼿㼿㼿 5" xfId="5828"/>
    <cellStyle name="差_00省级(定稿) 4" xfId="5829"/>
    <cellStyle name="好_2007年政法部门业务指标 5" xfId="5830"/>
    <cellStyle name="标题 2 6" xfId="5831"/>
    <cellStyle name="㼿㼿㼿㼿㼿㼿 8" xfId="5832"/>
    <cellStyle name="差_00省级(定稿) 7" xfId="5833"/>
    <cellStyle name="好_2007年政法部门业务指标 8" xfId="5834"/>
    <cellStyle name="标题 2 9" xfId="5835"/>
    <cellStyle name="差_基础数据分析 12" xfId="5836"/>
    <cellStyle name="标题 3 2" xfId="5837"/>
    <cellStyle name="好_奖励补助测算5.24冯铸 3" xfId="5838"/>
    <cellStyle name="差_不用软件计算9.1不考虑经费管理评价xl 15 2" xfId="5839"/>
    <cellStyle name="标题 3 4" xfId="5840"/>
    <cellStyle name="标题 3 5" xfId="5841"/>
    <cellStyle name="标题 3 6" xfId="5842"/>
    <cellStyle name="标题 3 9" xfId="5843"/>
    <cellStyle name="差_00省级(打印) 13" xfId="5844"/>
    <cellStyle name="标题 4 11" xfId="5845"/>
    <cellStyle name="差_00省级(打印) 14" xfId="5846"/>
    <cellStyle name="标题 4 12" xfId="5847"/>
    <cellStyle name="差_00省级(打印) 15" xfId="5848"/>
    <cellStyle name="标题 4 13" xfId="5849"/>
    <cellStyle name="千位分隔 3" xfId="5850"/>
    <cellStyle name="标题 4 2" xfId="5851"/>
    <cellStyle name="差_不用软件计算9.1不考虑经费管理评价xl 16 2" xfId="5852"/>
    <cellStyle name="差_云南水利电力有限公司_乡镇级财政收支表" xfId="5853"/>
    <cellStyle name="标题 4 4" xfId="5854"/>
    <cellStyle name="差_2009年一般性转移支付标准工资_不用软件计算9.1不考虑经费管理评价xl 12 2" xfId="5855"/>
    <cellStyle name="标题 5" xfId="5856"/>
    <cellStyle name="好_2009年一般性转移支付标准工资_地方配套按人均增幅控制8.30xl_乡镇级财政收支表" xfId="5857"/>
    <cellStyle name="标题 5 12 2" xfId="5858"/>
    <cellStyle name="差_省电力2008年 工作表 2 2" xfId="5859"/>
    <cellStyle name="标题 5 13 2" xfId="5860"/>
    <cellStyle name="差_省电力2008年 工作表 3 2" xfId="5861"/>
    <cellStyle name="标题 5 14 2" xfId="5862"/>
    <cellStyle name="差_省电力2008年 工作表 4 2" xfId="5863"/>
    <cellStyle name="标题 5 15" xfId="5864"/>
    <cellStyle name="差_省电力2008年 工作表 5" xfId="5865"/>
    <cellStyle name="标题 5 15 2" xfId="5866"/>
    <cellStyle name="差_省电力2008年 工作表 5 2" xfId="5867"/>
    <cellStyle name="标题 5 16" xfId="5868"/>
    <cellStyle name="差_省电力2008年 工作表 6" xfId="5869"/>
    <cellStyle name="常规 5 17 2" xfId="5870"/>
    <cellStyle name="标题 5 16 2" xfId="5871"/>
    <cellStyle name="差_省电力2008年 工作表 6 2" xfId="5872"/>
    <cellStyle name="标题 5 17" xfId="5873"/>
    <cellStyle name="差_省电力2008年 工作表 7" xfId="5874"/>
    <cellStyle name="标题 5 18" xfId="5875"/>
    <cellStyle name="标题 5 7 2" xfId="5876"/>
    <cellStyle name="常规 2 7 13" xfId="5877"/>
    <cellStyle name="好_2009年一般性转移支付标准工资_奖励补助测算7.25 16" xfId="5878"/>
    <cellStyle name="标题 5 9 2" xfId="5879"/>
    <cellStyle name="标题 7" xfId="5880"/>
    <cellStyle name="标题 9" xfId="5881"/>
    <cellStyle name="好_Book1_Book1 9 2" xfId="5882"/>
    <cellStyle name="表标题 18 2" xfId="5883"/>
    <cellStyle name="表标题 2" xfId="5884"/>
    <cellStyle name="好_2008年县级公安保障标准落实奖励经费分配测算 7" xfId="5885"/>
    <cellStyle name="差_Book1_Book1 9" xfId="5886"/>
    <cellStyle name="差_卫生部门 10" xfId="5887"/>
    <cellStyle name="表标题 7 2" xfId="5888"/>
    <cellStyle name="检查单元格 11" xfId="5889"/>
    <cellStyle name="差_高中教师人数（教育厅1.6日提供） 8" xfId="5890"/>
    <cellStyle name="表标题_乡镇级财政收支表" xfId="5891"/>
    <cellStyle name="好_财政供养人员 18 2" xfId="5892"/>
    <cellStyle name="部门" xfId="5893"/>
    <cellStyle name="部门 2" xfId="5894"/>
    <cellStyle name="好_2007年可用财力 2" xfId="5895"/>
    <cellStyle name="部门 3" xfId="5896"/>
    <cellStyle name="差 10 2" xfId="5897"/>
    <cellStyle name="差 11" xfId="5898"/>
    <cellStyle name="差_2009年一般性转移支付标准工资_奖励补助测算5.24冯铸 9 2" xfId="5899"/>
    <cellStyle name="差 11 2" xfId="5900"/>
    <cellStyle name="差 12 2" xfId="5901"/>
    <cellStyle name="差_2009年一般性转移支付标准工资_地方配套按人均增幅控制8.31（调整结案率后）xl_乡镇级财政收支表" xfId="5902"/>
    <cellStyle name="差 13" xfId="5903"/>
    <cellStyle name="差 13 2" xfId="5904"/>
    <cellStyle name="差_义务教育阶段教职工人数（教育厅提供最终） 8 2" xfId="5905"/>
    <cellStyle name="好_2007年检察院案件数 9 2" xfId="5906"/>
    <cellStyle name="差 2 3" xfId="5907"/>
    <cellStyle name="常规 11 7 2" xfId="5908"/>
    <cellStyle name="差 2 4" xfId="5909"/>
    <cellStyle name="好_地方配套按人均增幅控制8.30xl 7 2" xfId="5910"/>
    <cellStyle name="差 2 5" xfId="5911"/>
    <cellStyle name="差 2_乡镇级财政收支表" xfId="5912"/>
    <cellStyle name="差 3" xfId="5913"/>
    <cellStyle name="差 4" xfId="5914"/>
    <cellStyle name="差 5" xfId="5915"/>
    <cellStyle name="差_M03 8 2" xfId="5916"/>
    <cellStyle name="差 6" xfId="5917"/>
    <cellStyle name="差 7" xfId="5918"/>
    <cellStyle name="差 8" xfId="5919"/>
    <cellStyle name="差 8 2" xfId="5920"/>
    <cellStyle name="差_2006年分析表" xfId="5921"/>
    <cellStyle name="差 9" xfId="5922"/>
    <cellStyle name="差_2006年分析表 2" xfId="5923"/>
    <cellStyle name="差 9 2" xfId="5924"/>
    <cellStyle name="差_530629_2006年县级财政报表附表 8" xfId="5925"/>
    <cellStyle name="差_~4190974" xfId="5926"/>
    <cellStyle name="好_Book1_县公司 16" xfId="5927"/>
    <cellStyle name="差_~4190974 15 2" xfId="5928"/>
    <cellStyle name="差_~4190974 16" xfId="5929"/>
    <cellStyle name="差_~4190974 16 2" xfId="5930"/>
    <cellStyle name="货币 2 2 5" xfId="5931"/>
    <cellStyle name="好_530623_2006年县级财政报表附表 7" xfId="5932"/>
    <cellStyle name="常规 10 11 8 2" xfId="5933"/>
    <cellStyle name="差_~4190974 17" xfId="5934"/>
    <cellStyle name="差_~4190974 2" xfId="5935"/>
    <cellStyle name="差_~4190974 3" xfId="5936"/>
    <cellStyle name="差_~4190974 5" xfId="5937"/>
    <cellStyle name="差_~4190974 6" xfId="5938"/>
    <cellStyle name="差_~4190974 7 2" xfId="5939"/>
    <cellStyle name="常规 2 2 2 3" xfId="5940"/>
    <cellStyle name="好_县公司 17 2" xfId="5941"/>
    <cellStyle name="差_~4190974 8" xfId="5942"/>
    <cellStyle name="差_~4190974 8 2" xfId="5943"/>
    <cellStyle name="差_530629_2006年县级财政报表附表 6" xfId="5944"/>
    <cellStyle name="差_~5676413 10" xfId="5945"/>
    <cellStyle name="差_~5676413 10 2" xfId="5946"/>
    <cellStyle name="好_2009年一般性转移支付标准工资_奖励补助测算7.25 7 2" xfId="5947"/>
    <cellStyle name="差_~5676413 11" xfId="5948"/>
    <cellStyle name="差_~5676413 12 2" xfId="5949"/>
    <cellStyle name="差_~5676413 13" xfId="5950"/>
    <cellStyle name="差_~5676413 13 2" xfId="5951"/>
    <cellStyle name="差_~5676413 14" xfId="5952"/>
    <cellStyle name="差_14 (2) 9 2" xfId="5953"/>
    <cellStyle name="好_Book1_县公司 9 2" xfId="5954"/>
    <cellStyle name="差_~5676413 15" xfId="5955"/>
    <cellStyle name="差_11大理 2" xfId="5956"/>
    <cellStyle name="差_~5676413 16" xfId="5957"/>
    <cellStyle name="差_11大理 4" xfId="5958"/>
    <cellStyle name="差_~5676413 18" xfId="5959"/>
    <cellStyle name="好_5334_2006年迪庆县级财政报表附表 8 2" xfId="5960"/>
    <cellStyle name="差_M03 7" xfId="5961"/>
    <cellStyle name="差_0502通海县 11 2" xfId="5962"/>
    <cellStyle name="差_~5676413 18 2" xfId="5963"/>
    <cellStyle name="好_2007年可用财力 10" xfId="5964"/>
    <cellStyle name="差_Book1_Book1 11" xfId="5965"/>
    <cellStyle name="差_~5676413_乡镇级财政收支表" xfId="5966"/>
    <cellStyle name="差_00省级(打印)" xfId="5967"/>
    <cellStyle name="差_00省级(打印) 12 2" xfId="5968"/>
    <cellStyle name="差_00省级(打印) 13 2" xfId="5969"/>
    <cellStyle name="常规 2 7 15" xfId="5970"/>
    <cellStyle name="差_Book1_县公司" xfId="5971"/>
    <cellStyle name="好_0605石屏县" xfId="5972"/>
    <cellStyle name="差_00省级(打印) 14 2" xfId="5973"/>
    <cellStyle name="好_2009年一般性转移支付标准工资_奖励补助测算7.25 18" xfId="5974"/>
    <cellStyle name="差_00省级(打印) 15 2" xfId="5975"/>
    <cellStyle name="差_00省级(打印) 16" xfId="5976"/>
    <cellStyle name="差_00省级(打印) 16 2" xfId="5977"/>
    <cellStyle name="差_00省级(打印) 17" xfId="5978"/>
    <cellStyle name="差_00省级(打印) 18" xfId="5979"/>
    <cellStyle name="常规 5 12 2" xfId="5980"/>
    <cellStyle name="差_00省级(打印) 18 2" xfId="5981"/>
    <cellStyle name="常规 2 8 15" xfId="5982"/>
    <cellStyle name="差_00省级(打印) 8 2" xfId="5983"/>
    <cellStyle name="差_00省级(打印)_乡镇级财政收支表" xfId="5984"/>
    <cellStyle name="差_00省级(定稿)" xfId="5985"/>
    <cellStyle name="好_教育厅提供义务教育及高中教师人数（2009年1月6日） 18 2" xfId="5986"/>
    <cellStyle name="差_00省级(定稿) 15" xfId="5987"/>
    <cellStyle name="差_00省级(定稿) 16" xfId="5988"/>
    <cellStyle name="差_00省级(定稿) 16 2" xfId="5989"/>
    <cellStyle name="注释 2 9 2" xfId="5990"/>
    <cellStyle name="差_00省级(定稿) 17" xfId="5991"/>
    <cellStyle name="差_00省级(定稿) 17 2" xfId="5992"/>
    <cellStyle name="差_00省级(定稿) 18" xfId="5993"/>
    <cellStyle name="㼿㼿㼿㼿㼿㼿 9" xfId="5994"/>
    <cellStyle name="差_00省级(定稿) 8" xfId="5995"/>
    <cellStyle name="㼿㼿㼿㼿㼿㼿 9 2" xfId="5996"/>
    <cellStyle name="差_00省级(定稿) 8 2" xfId="5997"/>
    <cellStyle name="好_卫生部门 2" xfId="5998"/>
    <cellStyle name="差_00省级(定稿) 9" xfId="5999"/>
    <cellStyle name="差_00省级(定稿) 9 2" xfId="6000"/>
    <cellStyle name="好_第五部分(才淼、饶永宏） 16 2" xfId="6001"/>
    <cellStyle name="差_0605石屏县 2" xfId="6002"/>
    <cellStyle name="差_00省级(定稿)_乡镇级财政收支表" xfId="6003"/>
    <cellStyle name="差_03昭通 10" xfId="6004"/>
    <cellStyle name="强调文字颜色 1 11 2" xfId="6005"/>
    <cellStyle name="好_2009年一般性转移支付标准工资_不用软件计算9.1不考虑经费管理评价xl_乡镇级财政收支表" xfId="6006"/>
    <cellStyle name="差_03昭通 10 2" xfId="6007"/>
    <cellStyle name="差_03昭通 11" xfId="6008"/>
    <cellStyle name="差_03昭通 11 2" xfId="6009"/>
    <cellStyle name="差_03昭通 12" xfId="6010"/>
    <cellStyle name="差_03昭通 13" xfId="6011"/>
    <cellStyle name="差_14 (2)" xfId="6012"/>
    <cellStyle name="差_03昭通 13 2" xfId="6013"/>
    <cellStyle name="好_00省级(打印) 9" xfId="6014"/>
    <cellStyle name="差_03昭通 14" xfId="6015"/>
    <cellStyle name="差_2007年政法部门业务指标 7 2" xfId="6016"/>
    <cellStyle name="差_03昭通 15 2" xfId="6017"/>
    <cellStyle name="好_2009年一般性转移支付标准工资_~5676413" xfId="6018"/>
    <cellStyle name="差_云南省2008年转移支付测算——州市本级考核部分及政策性测算 13 2" xfId="6019"/>
    <cellStyle name="差_03昭通 16" xfId="6020"/>
    <cellStyle name="输出 12" xfId="6021"/>
    <cellStyle name="差_2006年全省财力计算表（中央、决算） 15" xfId="6022"/>
    <cellStyle name="差_2009年一般性转移支付标准工资_奖励补助测算5.22测试_乡镇级财政收支表" xfId="6023"/>
    <cellStyle name="差_03昭通 16 2" xfId="6024"/>
    <cellStyle name="差_03昭通 17" xfId="6025"/>
    <cellStyle name="差_03昭通 18" xfId="6026"/>
    <cellStyle name="差_03昭通 18 2" xfId="6027"/>
    <cellStyle name="差_03昭通 7" xfId="6028"/>
    <cellStyle name="差_03昭通 8" xfId="6029"/>
    <cellStyle name="差_03昭通 9" xfId="6030"/>
    <cellStyle name="差_03昭通 9 2" xfId="6031"/>
    <cellStyle name="差_0502通海县" xfId="6032"/>
    <cellStyle name="千位分隔 3 18" xfId="6033"/>
    <cellStyle name="差_0502通海县 13 2" xfId="6034"/>
    <cellStyle name="差_0502通海县 15" xfId="6035"/>
    <cellStyle name="差_0502通海县 15 2" xfId="6036"/>
    <cellStyle name="差_0502通海县 17" xfId="6037"/>
    <cellStyle name="差_0502通海县 18" xfId="6038"/>
    <cellStyle name="差_0502通海县 2" xfId="6039"/>
    <cellStyle name="差_0502通海县 3" xfId="6040"/>
    <cellStyle name="差_0502通海县 4" xfId="6041"/>
    <cellStyle name="差_0502通海县 5" xfId="6042"/>
    <cellStyle name="差_0502通海县 6" xfId="6043"/>
    <cellStyle name="差_0502通海县 7 2" xfId="6044"/>
    <cellStyle name="好_Book1_2 17" xfId="6045"/>
    <cellStyle name="差_2009年一般性转移支付标准工资_奖励补助测算7.23 11" xfId="6046"/>
    <cellStyle name="常规 3 17 2" xfId="6047"/>
    <cellStyle name="常规 3 22 2" xfId="6048"/>
    <cellStyle name="差_0502通海县 9" xfId="6049"/>
    <cellStyle name="常规 13 10" xfId="6050"/>
    <cellStyle name="差_05玉溪" xfId="6051"/>
    <cellStyle name="差_乡镇级财政收支表_1_收入月报（上年）" xfId="6052"/>
    <cellStyle name="常规 8 11 2" xfId="6053"/>
    <cellStyle name="差_05玉溪 10 2" xfId="6054"/>
    <cellStyle name="常规 8 12" xfId="6055"/>
    <cellStyle name="差_05玉溪 11" xfId="6056"/>
    <cellStyle name="常规 8 12 2" xfId="6057"/>
    <cellStyle name="好_建行 7" xfId="6058"/>
    <cellStyle name="差_05玉溪 11 2" xfId="6059"/>
    <cellStyle name="常规 8 13" xfId="6060"/>
    <cellStyle name="差_05玉溪 12" xfId="6061"/>
    <cellStyle name="常规 8 13 2" xfId="6062"/>
    <cellStyle name="差_05玉溪 12 2" xfId="6063"/>
    <cellStyle name="常规 8 14" xfId="6064"/>
    <cellStyle name="差_05玉溪 13" xfId="6065"/>
    <cellStyle name="常规 8 14 2" xfId="6066"/>
    <cellStyle name="差_05玉溪 13 2" xfId="6067"/>
    <cellStyle name="常规 8 15" xfId="6068"/>
    <cellStyle name="差_05玉溪 14" xfId="6069"/>
    <cellStyle name="常规 8 15 2" xfId="6070"/>
    <cellStyle name="差_05玉溪 14 2" xfId="6071"/>
    <cellStyle name="常规 8 16" xfId="6072"/>
    <cellStyle name="差_05玉溪 15" xfId="6073"/>
    <cellStyle name="好_教师绩效工资测算表（离退休按各地上报数测算）2009年1月1日 3" xfId="6074"/>
    <cellStyle name="常规 8 16 2" xfId="6075"/>
    <cellStyle name="差_05玉溪 15 2" xfId="6076"/>
    <cellStyle name="常规 8 17" xfId="6077"/>
    <cellStyle name="差_05玉溪 16" xfId="6078"/>
    <cellStyle name="常规 8 18 2" xfId="6079"/>
    <cellStyle name="差_05玉溪 17 2" xfId="6080"/>
    <cellStyle name="差_05玉溪 18" xfId="6081"/>
    <cellStyle name="差_2007年政法部门业务指标 10 2" xfId="6082"/>
    <cellStyle name="好_财政供养人员 7 2" xfId="6083"/>
    <cellStyle name="差_05玉溪 5" xfId="6084"/>
    <cellStyle name="差_05玉溪 6" xfId="6085"/>
    <cellStyle name="好_2009年一般性转移支付标准工资 16 2" xfId="6086"/>
    <cellStyle name="差_不用软件计算9.1不考虑经费管理评价xl 2" xfId="6087"/>
    <cellStyle name="差_05玉溪 7" xfId="6088"/>
    <cellStyle name="差_不用软件计算9.1不考虑经费管理评价xl 4" xfId="6089"/>
    <cellStyle name="差_05玉溪 9" xfId="6090"/>
    <cellStyle name="差_05玉溪_乡镇级财政收支表" xfId="6091"/>
    <cellStyle name="好_第五部分(才淼、饶永宏） 16" xfId="6092"/>
    <cellStyle name="差_0605石屏县" xfId="6093"/>
    <cellStyle name="差_0605石屏县 11 2" xfId="6094"/>
    <cellStyle name="差_2009年一般性转移支付标准工资_奖励补助测算5.23新 7 2" xfId="6095"/>
    <cellStyle name="差_0605石屏县 12 2" xfId="6096"/>
    <cellStyle name="差_2009年一般性转移支付标准工资_奖励补助测算5.23新 8" xfId="6097"/>
    <cellStyle name="差_0605石屏县 13" xfId="6098"/>
    <cellStyle name="差_0605石屏县 13 2" xfId="6099"/>
    <cellStyle name="差_河南省----2009-05-21（补充数据） 5" xfId="6100"/>
    <cellStyle name="差_2009年一般性转移支付标准工资_奖励补助测算5.23新 8 2" xfId="6101"/>
    <cellStyle name="差_2009年一般性转移支付标准工资_奖励补助测算5.23新 9" xfId="6102"/>
    <cellStyle name="好_~4190974 8 2" xfId="6103"/>
    <cellStyle name="差_2006年全省财力计算表（中央、决算） 11 2" xfId="6104"/>
    <cellStyle name="差_0605石屏县 14" xfId="6105"/>
    <cellStyle name="差_0605石屏县 15" xfId="6106"/>
    <cellStyle name="差_业务工作量指标 8 2" xfId="6107"/>
    <cellStyle name="差_0605石屏县 16" xfId="6108"/>
    <cellStyle name="差_530623_2006年县级财政报表附表 7 2" xfId="6109"/>
    <cellStyle name="好_卫生部门 10 2" xfId="6110"/>
    <cellStyle name="差_0605石屏县 17" xfId="6111"/>
    <cellStyle name="差_0605石屏县 3" xfId="6112"/>
    <cellStyle name="差_0605石屏县 7 2" xfId="6113"/>
    <cellStyle name="差_银行账户情况表_2010年12月 7" xfId="6114"/>
    <cellStyle name="好_03昭通 11 2" xfId="6115"/>
    <cellStyle name="差_0605石屏县 8" xfId="6116"/>
    <cellStyle name="好_03昭通 12" xfId="6117"/>
    <cellStyle name="差_0605石屏县 8 2" xfId="6118"/>
    <cellStyle name="好_03昭通 12 2" xfId="6119"/>
    <cellStyle name="差_0605石屏县 9" xfId="6120"/>
    <cellStyle name="好_03昭通 13" xfId="6121"/>
    <cellStyle name="差_0605石屏县 9 2" xfId="6122"/>
    <cellStyle name="好_03昭通 13 2" xfId="6123"/>
    <cellStyle name="注释 2 11 2" xfId="6124"/>
    <cellStyle name="差_1003牟定县 10 2" xfId="6125"/>
    <cellStyle name="差_2009年一般性转移支付标准工资_奖励补助测算5.22测试 17" xfId="6126"/>
    <cellStyle name="好_11大理 5" xfId="6127"/>
    <cellStyle name="注释 2 12 2" xfId="6128"/>
    <cellStyle name="差_1003牟定县 11 2" xfId="6129"/>
    <cellStyle name="注释 2 13 2" xfId="6130"/>
    <cellStyle name="差_1003牟定县 12 2" xfId="6131"/>
    <cellStyle name="注释 2 14 2" xfId="6132"/>
    <cellStyle name="差_1110洱源县 10 2" xfId="6133"/>
    <cellStyle name="差_1003牟定县 13 2" xfId="6134"/>
    <cellStyle name="注释 2 15" xfId="6135"/>
    <cellStyle name="差_1110洱源县 11" xfId="6136"/>
    <cellStyle name="差_1003牟定县 14" xfId="6137"/>
    <cellStyle name="注释 2 16" xfId="6138"/>
    <cellStyle name="差_1110洱源县 12" xfId="6139"/>
    <cellStyle name="差_1003牟定县 15" xfId="6140"/>
    <cellStyle name="注释 2 16 2" xfId="6141"/>
    <cellStyle name="差_1110洱源县 12 2" xfId="6142"/>
    <cellStyle name="差_1003牟定县 15 2" xfId="6143"/>
    <cellStyle name="差_云南省2008年中小学教师人数统计表_乡镇级财政收支表" xfId="6144"/>
    <cellStyle name="好_2006年水利统计指标统计表 11" xfId="6145"/>
    <cellStyle name="计算 2_乡镇级财政收支表" xfId="6146"/>
    <cellStyle name="好_2009年一般性转移支付标准工资_奖励补助测算5.22测试 10 2" xfId="6147"/>
    <cellStyle name="注释 2 17 2" xfId="6148"/>
    <cellStyle name="差_1110洱源县 13 2" xfId="6149"/>
    <cellStyle name="差_1003牟定县 16 2" xfId="6150"/>
    <cellStyle name="差_2009年一般性转移支付标准工资_地方配套按人均增幅控制8.30xl 14 2" xfId="6151"/>
    <cellStyle name="好_2009年一般性转移支付标准工资_奖励补助测算5.22测试 11" xfId="6152"/>
    <cellStyle name="注释 2 18" xfId="6153"/>
    <cellStyle name="好_不用软件计算9.1不考虑经费管理评价xl" xfId="6154"/>
    <cellStyle name="差_1110洱源县 14" xfId="6155"/>
    <cellStyle name="差_1003牟定县 17" xfId="6156"/>
    <cellStyle name="好_2009年一般性转移支付标准工资_奖励补助测算5.22测试 12 2" xfId="6157"/>
    <cellStyle name="差_1110洱源县 15 2" xfId="6158"/>
    <cellStyle name="差_1003牟定县 18 2" xfId="6159"/>
    <cellStyle name="差_1003牟定县 7 2" xfId="6160"/>
    <cellStyle name="差_1003牟定县 8" xfId="6161"/>
    <cellStyle name="差_1003牟定县 8 2" xfId="6162"/>
    <cellStyle name="差_1003牟定县 9" xfId="6163"/>
    <cellStyle name="差_1003牟定县 9 2" xfId="6164"/>
    <cellStyle name="好_2009年一般性转移支付标准工资_奖励补助测算5.22测试 13" xfId="6165"/>
    <cellStyle name="差_1110洱源县 16" xfId="6166"/>
    <cellStyle name="汇总 12" xfId="6167"/>
    <cellStyle name="差_Book2 12" xfId="6168"/>
    <cellStyle name="好_2009年一般性转移支付标准工资_奖励补助测算5.22测试 13 2" xfId="6169"/>
    <cellStyle name="差_1110洱源县 16 2" xfId="6170"/>
    <cellStyle name="好_2009年一般性转移支付标准工资_奖励补助测算5.22测试 14 2" xfId="6171"/>
    <cellStyle name="差_1110洱源县 17 2" xfId="6172"/>
    <cellStyle name="好_2009年一般性转移支付标准工资_奖励补助测算5.22测试 15" xfId="6173"/>
    <cellStyle name="差_1110洱源县 18" xfId="6174"/>
    <cellStyle name="好_2009年一般性转移支付标准工资_奖励补助测算5.22测试 15 2" xfId="6175"/>
    <cellStyle name="差_1110洱源县 18 2" xfId="6176"/>
    <cellStyle name="差_5334_2006年迪庆县级财政报表附表 4" xfId="6177"/>
    <cellStyle name="差_高中教师人数（教育厅1.6日提供） 18 2" xfId="6178"/>
    <cellStyle name="差_1110洱源县 6" xfId="6179"/>
    <cellStyle name="差_2006年水利统计指标统计表 9 2" xfId="6180"/>
    <cellStyle name="差_1110洱源县 7" xfId="6181"/>
    <cellStyle name="好_2009年一般性转移支付标准工资_地方配套按人均增幅控制8.30xl" xfId="6182"/>
    <cellStyle name="差_1110洱源县 7 2" xfId="6183"/>
    <cellStyle name="差_汇总 15" xfId="6184"/>
    <cellStyle name="差_1110洱源县 8" xfId="6185"/>
    <cellStyle name="差_1110洱源县 9" xfId="6186"/>
    <cellStyle name="差_2007结算与财力(6.2) 7 2" xfId="6187"/>
    <cellStyle name="差_11大理 10 2" xfId="6188"/>
    <cellStyle name="差_11大理 12 2" xfId="6189"/>
    <cellStyle name="好_~4190974 7" xfId="6190"/>
    <cellStyle name="差_2006年全省财力计算表（中央、决算） 10" xfId="6191"/>
    <cellStyle name="差_11大理 14 2" xfId="6192"/>
    <cellStyle name="差_11大理 15" xfId="6193"/>
    <cellStyle name="差_11大理 15 2" xfId="6194"/>
    <cellStyle name="差_11大理 16" xfId="6195"/>
    <cellStyle name="好_2007年政法部门业务指标 7 2" xfId="6196"/>
    <cellStyle name="差_基础数据分析 11 2" xfId="6197"/>
    <cellStyle name="差_11大理 16 2" xfId="6198"/>
    <cellStyle name="差_下半年禁吸戒毒经费1000万元 12" xfId="6199"/>
    <cellStyle name="差_11大理 17" xfId="6200"/>
    <cellStyle name="好_2006年水利统计指标统计表 16 2" xfId="6201"/>
    <cellStyle name="差_11大理 17 2" xfId="6202"/>
    <cellStyle name="差_11大理 5" xfId="6203"/>
    <cellStyle name="差_11大理 9 2" xfId="6204"/>
    <cellStyle name="差_11大理_乡镇级财政收支表" xfId="6205"/>
    <cellStyle name="差_14 (2) 11 2" xfId="6206"/>
    <cellStyle name="差_Book1 15 2" xfId="6207"/>
    <cellStyle name="差_14 (2) 12 2" xfId="6208"/>
    <cellStyle name="差_Book1 16 2" xfId="6209"/>
    <cellStyle name="好_2009年一般性转移支付标准工资_地方配套按人均增幅控制8.30xl 5" xfId="6210"/>
    <cellStyle name="差_14 (2) 2" xfId="6211"/>
    <cellStyle name="好_00省级(打印) 9 2" xfId="6212"/>
    <cellStyle name="差_14 (2) 4" xfId="6213"/>
    <cellStyle name="差_财政支出对上级的依赖程度" xfId="6214"/>
    <cellStyle name="差_14 (2) 5" xfId="6215"/>
    <cellStyle name="差_14 (2) 6" xfId="6216"/>
    <cellStyle name="差_14 (2) 7 2" xfId="6217"/>
    <cellStyle name="差_14 (2) 9" xfId="6218"/>
    <cellStyle name="差_2、土地面积、人口、粮食产量基本情况 10" xfId="6219"/>
    <cellStyle name="差_2、土地面积、人口、粮食产量基本情况 11" xfId="6220"/>
    <cellStyle name="差_2、土地面积、人口、粮食产量基本情况 12" xfId="6221"/>
    <cellStyle name="差_奖励补助测算7.25 (version 1) (version 1) 12 2" xfId="6222"/>
    <cellStyle name="差_2、土地面积、人口、粮食产量基本情况 13" xfId="6223"/>
    <cellStyle name="差_2、土地面积、人口、粮食产量基本情况 14" xfId="6224"/>
    <cellStyle name="常规 8 9 2" xfId="6225"/>
    <cellStyle name="好_2006年在职人员情况 11 2" xfId="6226"/>
    <cellStyle name="差_2、土地面积、人口、粮食产量基本情况 15" xfId="6227"/>
    <cellStyle name="差_2、土地面积、人口、粮食产量基本情况 16" xfId="6228"/>
    <cellStyle name="差_2、土地面积、人口、粮食产量基本情况 16 2" xfId="6229"/>
    <cellStyle name="常规 11 11 8 2" xfId="6230"/>
    <cellStyle name="差_2、土地面积、人口、粮食产量基本情况 17" xfId="6231"/>
    <cellStyle name="差_2、土地面积、人口、粮食产量基本情况 17 2" xfId="6232"/>
    <cellStyle name="钎霖_4岿角利" xfId="6233"/>
    <cellStyle name="差_2、土地面积、人口、粮食产量基本情况 3" xfId="6234"/>
    <cellStyle name="差_2、土地面积、人口、粮食产量基本情况 4" xfId="6235"/>
    <cellStyle name="差_2、土地面积、人口、粮食产量基本情况 6" xfId="6236"/>
    <cellStyle name="好_业务工作量指标 11 2" xfId="6237"/>
    <cellStyle name="差_2、土地面积、人口、粮食产量基本情况 7" xfId="6238"/>
    <cellStyle name="差_2、土地面积、人口、粮食产量基本情况 7 2" xfId="6239"/>
    <cellStyle name="差_2、土地面积、人口、粮食产量基本情况 8" xfId="6240"/>
    <cellStyle name="差_2、土地面积、人口、粮食产量基本情况 8 2" xfId="6241"/>
    <cellStyle name="差_20 2007年河南结算单" xfId="6242"/>
    <cellStyle name="差_20 2007年河南结算单 2" xfId="6243"/>
    <cellStyle name="差_20 2007年河南结算单 3" xfId="6244"/>
    <cellStyle name="差_20 2007年河南结算单 3 2" xfId="6245"/>
    <cellStyle name="好_财政供养人员 15 2" xfId="6246"/>
    <cellStyle name="差_20 2007年河南结算单 4" xfId="6247"/>
    <cellStyle name="差_20 2007年河南结算单 4 2" xfId="6248"/>
    <cellStyle name="差_云南农村义务教育统计表 13" xfId="6249"/>
    <cellStyle name="差_20 2007年河南结算单 5" xfId="6250"/>
    <cellStyle name="常规 2 6 2" xfId="6251"/>
    <cellStyle name="差_2009年一般性转移支付标准工资_地方配套按人均增幅控制8.30xl" xfId="6252"/>
    <cellStyle name="差_2009年一般性转移支付标准工资_地方配套按人均增幅控制8.30xl 2" xfId="6253"/>
    <cellStyle name="差_20 2007年河南结算单 5 2" xfId="6254"/>
    <cellStyle name="差_2006年分析表 10" xfId="6255"/>
    <cellStyle name="差_2006年分析表 3" xfId="6256"/>
    <cellStyle name="差_530629_2006年县级财政报表附表 9" xfId="6257"/>
    <cellStyle name="好_奖励补助测算5.24冯铸 15 2" xfId="6258"/>
    <cellStyle name="差_2006年分析表 8" xfId="6259"/>
    <cellStyle name="强调文字颜色 2 2 8" xfId="6260"/>
    <cellStyle name="好_~4190974 7 2" xfId="6261"/>
    <cellStyle name="差_2006年全省财力计算表（中央、决算） 10 2" xfId="6262"/>
    <cellStyle name="常规 13 18" xfId="6263"/>
    <cellStyle name="好_~4190974 8" xfId="6264"/>
    <cellStyle name="差_2006年全省财力计算表（中央、决算） 11" xfId="6265"/>
    <cellStyle name="好_~4190974 9" xfId="6266"/>
    <cellStyle name="差_2006年全省财力计算表（中央、决算） 12" xfId="6267"/>
    <cellStyle name="输出 10" xfId="6268"/>
    <cellStyle name="差_2006年全省财力计算表（中央、决算） 13" xfId="6269"/>
    <cellStyle name="输出 11" xfId="6270"/>
    <cellStyle name="差_2006年全省财力计算表（中央、决算） 14" xfId="6271"/>
    <cellStyle name="输出 13" xfId="6272"/>
    <cellStyle name="差_2006年全省财力计算表（中央、决算） 16" xfId="6273"/>
    <cellStyle name="差_业务工作量指标 18" xfId="6274"/>
    <cellStyle name="常规 47" xfId="6275"/>
    <cellStyle name="常规 52" xfId="6276"/>
    <cellStyle name="差_2006年全省财力计算表（中央、决算） 16 2" xfId="6277"/>
    <cellStyle name="差_530623_2006年县级财政报表附表 13" xfId="6278"/>
    <cellStyle name="差_2006年全省财力计算表（中央、决算） 17" xfId="6279"/>
    <cellStyle name="差_2009年一般性转移支付标准工资_地方配套按人均增幅控制8.30一般预算平均增幅、人均可用财力平均增幅两次控制、社会治安系数调整、案件数调整xl 14 2" xfId="6280"/>
    <cellStyle name="差_2006年全省财力计算表（中央、决算） 18" xfId="6281"/>
    <cellStyle name="差_2006年全省财力计算表（中央、决算） 2" xfId="6282"/>
    <cellStyle name="差_2006年全省财力计算表（中央、决算） 3" xfId="6283"/>
    <cellStyle name="差_2006年全省财力计算表（中央、决算） 4" xfId="6284"/>
    <cellStyle name="差_2006年全省财力计算表（中央、决算） 5" xfId="6285"/>
    <cellStyle name="常规 5 13 2" xfId="6286"/>
    <cellStyle name="差_2006年全省财力计算表（中央、决算） 6" xfId="6287"/>
    <cellStyle name="差_Book1_2 18 2" xfId="6288"/>
    <cellStyle name="差_2006年全省财力计算表（中央、决算） 7" xfId="6289"/>
    <cellStyle name="差_2006年全省财力计算表（中央、决算） 7 2" xfId="6290"/>
    <cellStyle name="差_2006年全省财力计算表（中央、决算） 8" xfId="6291"/>
    <cellStyle name="差_2006年全省财力计算表（中央、决算） 8 2" xfId="6292"/>
    <cellStyle name="差_2006年全省财力计算表（中央、决算） 9" xfId="6293"/>
    <cellStyle name="差_2006年全省财力计算表（中央、决算） 9 2" xfId="6294"/>
    <cellStyle name="差_奖励补助测算7.25 (version 1) (version 1) 14" xfId="6295"/>
    <cellStyle name="差_建行 9 2" xfId="6296"/>
    <cellStyle name="千位分隔 3 5" xfId="6297"/>
    <cellStyle name="好_汇总 13" xfId="6298"/>
    <cellStyle name="差_2006年全省财力计算表（中央、决算）_乡镇级财政收支表" xfId="6299"/>
    <cellStyle name="输入 8" xfId="6300"/>
    <cellStyle name="差_2006年水利统计指标统计表" xfId="6301"/>
    <cellStyle name="常规 5 15 2" xfId="6302"/>
    <cellStyle name="差_2006年水利统计指标统计表 10" xfId="6303"/>
    <cellStyle name="差_2006年水利统计指标统计表 10 2" xfId="6304"/>
    <cellStyle name="差_2006年水利统计指标统计表 11" xfId="6305"/>
    <cellStyle name="差_2006年水利统计指标统计表 11 2" xfId="6306"/>
    <cellStyle name="差_2006年水利统计指标统计表 12" xfId="6307"/>
    <cellStyle name="差_2006年水利统计指标统计表 12 2" xfId="6308"/>
    <cellStyle name="差_2006年水利统计指标统计表 13 2" xfId="6309"/>
    <cellStyle name="差_2006年水利统计指标统计表 15 2" xfId="6310"/>
    <cellStyle name="差_2006年水利统计指标统计表 16" xfId="6311"/>
    <cellStyle name="差_2006年水利统计指标统计表 17 2" xfId="6312"/>
    <cellStyle name="好_2006年基础数据 11" xfId="6313"/>
    <cellStyle name="差_2006年水利统计指标统计表 18" xfId="6314"/>
    <cellStyle name="㼿㼿㼿㼿㼿㼿㼿㼿㼿㼿㼿? 12" xfId="6315"/>
    <cellStyle name="好_Book1_Book1" xfId="6316"/>
    <cellStyle name="差_2006年水利统计指标统计表 18 2" xfId="6317"/>
    <cellStyle name="差_2006年水利统计指标统计表 2" xfId="6318"/>
    <cellStyle name="差_2006年水利统计指标统计表 3" xfId="6319"/>
    <cellStyle name="差_2006年水利统计指标统计表 7" xfId="6320"/>
    <cellStyle name="差_2006年水利统计指标统计表 8 2" xfId="6321"/>
    <cellStyle name="好_2009年一般性转移支付标准工资_奖励补助测算7.25 16 2" xfId="6322"/>
    <cellStyle name="差_2006年水利统计指标统计表 9" xfId="6323"/>
    <cellStyle name="差_Book1_县公司 12 2" xfId="6324"/>
    <cellStyle name="差_2006年水利统计指标统计表_乡镇级财政收支表" xfId="6325"/>
    <cellStyle name="差_2006年在职人员情况 11" xfId="6326"/>
    <cellStyle name="差_2006年在职人员情况 12" xfId="6327"/>
    <cellStyle name="常规 7 7 2" xfId="6328"/>
    <cellStyle name="好_2009年一般性转移支付标准工资_不用软件计算9.1不考虑经费管理评价xl 17" xfId="6329"/>
    <cellStyle name="差_2006年在职人员情况 12 2" xfId="6330"/>
    <cellStyle name="差_2006年在职人员情况 13" xfId="6331"/>
    <cellStyle name="差_2006年在职人员情况 14" xfId="6332"/>
    <cellStyle name="差_2006年在职人员情况 15" xfId="6333"/>
    <cellStyle name="强调 2 11" xfId="6334"/>
    <cellStyle name="差_2006年在职人员情况 17" xfId="6335"/>
    <cellStyle name="差_2006年在职人员情况 9" xfId="6336"/>
    <cellStyle name="差_2006年在职人员情况 9 2" xfId="6337"/>
    <cellStyle name="差_2006年在职人员情况_乡镇级财政收支表" xfId="6338"/>
    <cellStyle name="差_2007结算与财力(6.2) 4 2" xfId="6339"/>
    <cellStyle name="差_2009年一般性转移支付标准工资_地方配套按人均增幅控制8.30一般预算平均增幅、人均可用财力平均增幅两次控制、社会治安系数调整、案件数调整xl_乡镇级财政收支表" xfId="6340"/>
    <cellStyle name="差_2007结算与财力(6.2) 5 2" xfId="6341"/>
    <cellStyle name="差_2007结算与财力(6.2) 6 2" xfId="6342"/>
    <cellStyle name="差_地方配套按人均增幅控制8.30xl 11" xfId="6343"/>
    <cellStyle name="差_2007年结算已定项目对账单" xfId="6344"/>
    <cellStyle name="差_2007年结算已定项目对账单 5" xfId="6345"/>
    <cellStyle name="差_Book1 7" xfId="6346"/>
    <cellStyle name="差_2007年结算已定项目对账单 6" xfId="6347"/>
    <cellStyle name="差_Book1 8" xfId="6348"/>
    <cellStyle name="差_2007年结算已定项目对账单 6 2" xfId="6349"/>
    <cellStyle name="差_Book1 8 2" xfId="6350"/>
    <cellStyle name="差_2007年可用财力 10" xfId="6351"/>
    <cellStyle name="差_2007年可用财力_乡镇级财政收支表" xfId="6352"/>
    <cellStyle name="差_2007年人员分部门统计表" xfId="6353"/>
    <cellStyle name="好_义务教育阶段教职工人数（教育厅提供最终） 7" xfId="6354"/>
    <cellStyle name="差_2007年人员分部门统计表 10" xfId="6355"/>
    <cellStyle name="差_奖励补助测算5.22测试 17" xfId="6356"/>
    <cellStyle name="好_义务教育阶段教职工人数（教育厅提供最终） 7 2" xfId="6357"/>
    <cellStyle name="差_2007年人员分部门统计表 10 2" xfId="6358"/>
    <cellStyle name="差_奖励补助测算5.22测试 17 2" xfId="6359"/>
    <cellStyle name="差_河南省----2009-05-21（补充数据） 7" xfId="6360"/>
    <cellStyle name="好_义务教育阶段教职工人数（教育厅提供最终） 8" xfId="6361"/>
    <cellStyle name="差_2007年人员分部门统计表 11" xfId="6362"/>
    <cellStyle name="差_奖励补助测算5.22测试 18" xfId="6363"/>
    <cellStyle name="好_义务教育阶段教职工人数（教育厅提供最终） 8 2" xfId="6364"/>
    <cellStyle name="差_2007年人员分部门统计表 11 2" xfId="6365"/>
    <cellStyle name="差_奖励补助测算5.22测试 18 2" xfId="6366"/>
    <cellStyle name="商品名称 11" xfId="6367"/>
    <cellStyle name="差_2007年人员分部门统计表 13" xfId="6368"/>
    <cellStyle name="商品名称 12" xfId="6369"/>
    <cellStyle name="差_2007年人员分部门统计表 14" xfId="6370"/>
    <cellStyle name="商品名称 13" xfId="6371"/>
    <cellStyle name="差_2007年人员分部门统计表 15" xfId="6372"/>
    <cellStyle name="好_05玉溪 15 2" xfId="6373"/>
    <cellStyle name="差_2007年人员分部门统计表 15 2" xfId="6374"/>
    <cellStyle name="好_建行 9 2" xfId="6375"/>
    <cellStyle name="差_2007年人员分部门统计表 16" xfId="6376"/>
    <cellStyle name="差_Book1_县公司 17" xfId="6377"/>
    <cellStyle name="差_2007年人员分部门统计表 16 2" xfId="6378"/>
    <cellStyle name="差_2007年人员分部门统计表 17" xfId="6379"/>
    <cellStyle name="差_2007年人员分部门统计表 18 2" xfId="6380"/>
    <cellStyle name="差_2007年人员分部门统计表 9" xfId="6381"/>
    <cellStyle name="差_2007年人员分部门统计表 9 2" xfId="6382"/>
    <cellStyle name="差_2007年政法部门业务指标 10" xfId="6383"/>
    <cellStyle name="差_教师绩效工资测算表（离退休按各地上报数测算）2009年1月1日 10" xfId="6384"/>
    <cellStyle name="差_2007年政法部门业务指标 11" xfId="6385"/>
    <cellStyle name="好_乡镇级财政收支表_1_收入月报（上年）" xfId="6386"/>
    <cellStyle name="差_不用软件计算9.1不考虑经费管理评价xl 18" xfId="6387"/>
    <cellStyle name="差_2007年政法部门业务指标 11 2" xfId="6388"/>
    <cellStyle name="差_2007年政法部门业务指标 12" xfId="6389"/>
    <cellStyle name="差_2007年政法部门业务指标 14" xfId="6390"/>
    <cellStyle name="差_2007年政法部门业务指标 14 2" xfId="6391"/>
    <cellStyle name="差_2007年政法部门业务指标 15" xfId="6392"/>
    <cellStyle name="好_奖励补助测算5.23新_乡镇级财政收支表" xfId="6393"/>
    <cellStyle name="差_2007年政法部门业务指标 15 2" xfId="6394"/>
    <cellStyle name="差_2007年政法部门业务指标 16 2" xfId="6395"/>
    <cellStyle name="差_Sheet1" xfId="6396"/>
    <cellStyle name="差_2007年政法部门业务指标 17" xfId="6397"/>
    <cellStyle name="差_2007年政法部门业务指标 17 2" xfId="6398"/>
    <cellStyle name="差_2007年政法部门业务指标 18" xfId="6399"/>
    <cellStyle name="好_03昭通 4" xfId="6400"/>
    <cellStyle name="差_2007年政法部门业务指标 18 2" xfId="6401"/>
    <cellStyle name="差_2007年政法部门业务指标 2" xfId="6402"/>
    <cellStyle name="差_教师绩效工资测算表（离退休按各地上报数测算）2009年1月1日 2" xfId="6403"/>
    <cellStyle name="差_2007年政法部门业务指标 3" xfId="6404"/>
    <cellStyle name="差_教师绩效工资测算表（离退休按各地上报数测算）2009年1月1日 3" xfId="6405"/>
    <cellStyle name="差_2007年政法部门业务指标 4" xfId="6406"/>
    <cellStyle name="差_教师绩效工资测算表（离退休按各地上报数测算）2009年1月1日 4" xfId="6407"/>
    <cellStyle name="差_2007年政法部门业务指标 5" xfId="6408"/>
    <cellStyle name="差_教师绩效工资测算表（离退休按各地上报数测算）2009年1月1日 5" xfId="6409"/>
    <cellStyle name="差_2009年一般性转移支付标准工资_奖励补助测算7.25 10 2" xfId="6410"/>
    <cellStyle name="差_2007年政法部门业务指标 6" xfId="6411"/>
    <cellStyle name="差_教师绩效工资测算表（离退休按各地上报数测算）2009年1月1日 6" xfId="6412"/>
    <cellStyle name="好_2009年一般性转移支付标准工资_~4190974 12 2" xfId="6413"/>
    <cellStyle name="差_2007年政法部门业务指标 7" xfId="6414"/>
    <cellStyle name="差_教师绩效工资测算表（离退休按各地上报数测算）2009年1月1日 7" xfId="6415"/>
    <cellStyle name="差_2007年政法部门业务指标 8" xfId="6416"/>
    <cellStyle name="差_教师绩效工资测算表（离退休按各地上报数测算）2009年1月1日 8" xfId="6417"/>
    <cellStyle name="差_B7我省收入构成情况 (新顺序)" xfId="6418"/>
    <cellStyle name="好_指标四 13" xfId="6419"/>
    <cellStyle name="差_2007年政法部门业务指标 8 2" xfId="6420"/>
    <cellStyle name="差_2009年一般性转移支付标准工资_地方配套按人均增幅控制8.30一般预算平均增幅、人均可用财力平均增幅两次控制、社会治安系数调整、案件数调整xl 5" xfId="6421"/>
    <cellStyle name="差_2007年政法部门业务指标 9 2" xfId="6422"/>
    <cellStyle name="差_2007年中央财政与河南省财政年终决算结算单" xfId="6423"/>
    <cellStyle name="差_2007年中央财政与河南省财政年终决算结算单 2" xfId="6424"/>
    <cellStyle name="差_2007年中央财政与河南省财政年终决算结算单 2 2" xfId="6425"/>
    <cellStyle name="差_第五部分(才淼、饶永宏） 10" xfId="6426"/>
    <cellStyle name="差_2007年中央财政与河南省财政年终决算结算单 3" xfId="6427"/>
    <cellStyle name="差_第五部分(才淼、饶永宏） 11" xfId="6428"/>
    <cellStyle name="差_2007年中央财政与河南省财政年终决算结算单 4" xfId="6429"/>
    <cellStyle name="差_第五部分(才淼、饶永宏） 12" xfId="6430"/>
    <cellStyle name="差_2007年中央财政与河南省财政年终决算结算单 5" xfId="6431"/>
    <cellStyle name="差_第五部分(才淼、饶永宏） 13" xfId="6432"/>
    <cellStyle name="好_2008结算与财力(最终) 5 2" xfId="6433"/>
    <cellStyle name="差_2007年中央财政与河南省财政年终决算结算单 6" xfId="6434"/>
    <cellStyle name="差_第五部分(才淼、饶永宏） 14" xfId="6435"/>
    <cellStyle name="差_2007年中央财政与河南省财政年终决算结算单 7" xfId="6436"/>
    <cellStyle name="差_第五部分(才淼、饶永宏） 14 2" xfId="6437"/>
    <cellStyle name="差_2007年中央财政与河南省财政年终决算结算单 7 2" xfId="6438"/>
    <cellStyle name="输入 9" xfId="6439"/>
    <cellStyle name="差_2008结算与财力(最终)" xfId="6440"/>
    <cellStyle name="差_2008结算与财力(最终) 2" xfId="6441"/>
    <cellStyle name="差_2008结算与财力(最终) 3" xfId="6442"/>
    <cellStyle name="差_2008结算与财力(最终) 3 2" xfId="6443"/>
    <cellStyle name="差_云南省2008年中小学教职工情况（教育厅提供20090101加工整理）_乡镇级财政收支表" xfId="6444"/>
    <cellStyle name="差_2008结算与财力(最终) 5" xfId="6445"/>
    <cellStyle name="差_2008结算与财力(最终) 5 2" xfId="6446"/>
    <cellStyle name="差_2008结算与财力(最终) 6" xfId="6447"/>
    <cellStyle name="差_2008结算与财力(最终) 6 2" xfId="6448"/>
    <cellStyle name="差_2008结算与财力(最终) 7" xfId="6449"/>
    <cellStyle name="差_2008结算与财力(最终) 7 2" xfId="6450"/>
    <cellStyle name="差_高中教师人数（教育厅1.6日提供） 17 2" xfId="6451"/>
    <cellStyle name="差_2008年县级公安保障标准落实奖励经费分配测算 6" xfId="6452"/>
    <cellStyle name="差_2008年县级公安保障标准落实奖励经费分配测算 7" xfId="6453"/>
    <cellStyle name="差_2008年县级公安保障标准落实奖励经费分配测算 8" xfId="6454"/>
    <cellStyle name="差_2008年县级公安保障标准落实奖励经费分配测算 9" xfId="6455"/>
    <cellStyle name="差_2008年县级公安保障标准落实奖励经费分配测算_乡镇级财政收支表" xfId="6456"/>
    <cellStyle name="差_2008云南省分县市中小学教职工统计表（教育厅提供）" xfId="6457"/>
    <cellStyle name="好_地方配套按人均增幅控制8.30一般预算平均增幅、人均可用财力平均增幅两次控制、社会治安系数调整、案件数调整xl 17 2" xfId="6458"/>
    <cellStyle name="差_2008云南省分县市中小学教职工统计表（教育厅提供） 10" xfId="6459"/>
    <cellStyle name="差_2008云南省分县市中小学教职工统计表（教育厅提供） 10 2" xfId="6460"/>
    <cellStyle name="差_2008云南省分县市中小学教职工统计表（教育厅提供） 11" xfId="6461"/>
    <cellStyle name="差_2008云南省分县市中小学教职工统计表（教育厅提供） 12" xfId="6462"/>
    <cellStyle name="差_2008云南省分县市中小学教职工统计表（教育厅提供） 12 2" xfId="6463"/>
    <cellStyle name="差_Book1_Book1" xfId="6464"/>
    <cellStyle name="差_2008云南省分县市中小学教职工统计表（教育厅提供） 13" xfId="6465"/>
    <cellStyle name="差_2008云南省分县市中小学教职工统计表（教育厅提供） 13 2" xfId="6466"/>
    <cellStyle name="差_2008云南省分县市中小学教职工统计表（教育厅提供） 14" xfId="6467"/>
    <cellStyle name="差_业务工作量指标 13 2" xfId="6468"/>
    <cellStyle name="常规 37 2" xfId="6469"/>
    <cellStyle name="常规 42 2" xfId="6470"/>
    <cellStyle name="差_2008云南省分县市中小学教职工统计表（教育厅提供） 14 2" xfId="6471"/>
    <cellStyle name="差_2008云南省分县市中小学教职工统计表（教育厅提供） 15" xfId="6472"/>
    <cellStyle name="差_2008云南省分县市中小学教职工统计表（教育厅提供） 15 2" xfId="6473"/>
    <cellStyle name="差_2008云南省分县市中小学教职工统计表（教育厅提供） 16" xfId="6474"/>
    <cellStyle name="差_2008云南省分县市中小学教职工统计表（教育厅提供） 18" xfId="6475"/>
    <cellStyle name="差_2008云南省分县市中小学教职工统计表（教育厅提供） 18 2" xfId="6476"/>
    <cellStyle name="差_2008云南省分县市中小学教职工统计表（教育厅提供） 2" xfId="6477"/>
    <cellStyle name="差_2008云南省分县市中小学教职工统计表（教育厅提供） 3" xfId="6478"/>
    <cellStyle name="差_2008云南省分县市中小学教职工统计表（教育厅提供） 4" xfId="6479"/>
    <cellStyle name="差_2008云南省分县市中小学教职工统计表（教育厅提供） 5" xfId="6480"/>
    <cellStyle name="差_2008云南省分县市中小学教职工统计表（教育厅提供） 6" xfId="6481"/>
    <cellStyle name="差_Book1_Book1 12 2" xfId="6482"/>
    <cellStyle name="差_2008云南省分县市中小学教职工统计表（教育厅提供） 7" xfId="6483"/>
    <cellStyle name="差_2008云南省分县市中小学教职工统计表（教育厅提供） 9" xfId="6484"/>
    <cellStyle name="差_地方配套按人均增幅控制8.31（调整结案率后）xl 13 2" xfId="6485"/>
    <cellStyle name="常规 2 3 14 2" xfId="6486"/>
    <cellStyle name="差_2008云南省分县市中小学教职工统计表（教育厅提供） 9 2" xfId="6487"/>
    <cellStyle name="差_2008云南省分县市中小学教职工统计表（教育厅提供）_乡镇级财政收支表" xfId="6488"/>
    <cellStyle name="好_03昭通 9" xfId="6489"/>
    <cellStyle name="差_2009年一般性转移支付标准工资" xfId="6490"/>
    <cellStyle name="好_奖励补助测算5.22测试 15 2" xfId="6491"/>
    <cellStyle name="差_2009年一般性转移支付标准工资_~4190974 11 2" xfId="6492"/>
    <cellStyle name="差_2009年一般性转移支付标准工资 10 2" xfId="6493"/>
    <cellStyle name="好_奖励补助测算5.22测试 17 2" xfId="6494"/>
    <cellStyle name="差_2009年一般性转移支付标准工资_~4190974 13 2" xfId="6495"/>
    <cellStyle name="差_2009年一般性转移支付标准工资 12 2" xfId="6496"/>
    <cellStyle name="好_奖励补助测算5.22测试 18 2" xfId="6497"/>
    <cellStyle name="差_2009年一般性转移支付标准工资_~4190974 14 2" xfId="6498"/>
    <cellStyle name="差_2009年一般性转移支付标准工资 13 2" xfId="6499"/>
    <cellStyle name="差_2009年一般性转移支付标准工资_~4190974 15 2" xfId="6500"/>
    <cellStyle name="差_2009年一般性转移支付标准工资 14 2" xfId="6501"/>
    <cellStyle name="差_2009年一般性转移支付标准工资_~4190974 16 2" xfId="6502"/>
    <cellStyle name="差_2009年一般性转移支付标准工资 15 2" xfId="6503"/>
    <cellStyle name="好_奖励补助测算5.22测试 3" xfId="6504"/>
    <cellStyle name="好_03昭通 9 2" xfId="6505"/>
    <cellStyle name="差_2009年一般性转移支付标准工资 2" xfId="6506"/>
    <cellStyle name="强调文字颜色 2 9 2" xfId="6507"/>
    <cellStyle name="差_2009年一般性转移支付标准工资 3" xfId="6508"/>
    <cellStyle name="差_2009年一般性转移支付标准工资 4" xfId="6509"/>
    <cellStyle name="差_2009年一般性转移支付标准工资 5" xfId="6510"/>
    <cellStyle name="差_2009年一般性转移支付标准工资 6" xfId="6511"/>
    <cellStyle name="差_2009年一般性转移支付标准工资 7 2" xfId="6512"/>
    <cellStyle name="差_2009年一般性转移支付标准工资 8" xfId="6513"/>
    <cellStyle name="差_2009年一般性转移支付标准工资 8 2" xfId="6514"/>
    <cellStyle name="差_2009年一般性转移支付标准工资_~4190974" xfId="6515"/>
    <cellStyle name="差_2009年一般性转移支付标准工资_不用软件计算9.1不考虑经费管理评价xl 14 2" xfId="6516"/>
    <cellStyle name="好_03昭通_乡镇级财政收支表" xfId="6517"/>
    <cellStyle name="好_奖励补助测算5.22测试 14 2" xfId="6518"/>
    <cellStyle name="差_2009年一般性转移支付标准工资_~4190974 10 2" xfId="6519"/>
    <cellStyle name="差_2009年一般性转移支付标准工资_~4190974 4" xfId="6520"/>
    <cellStyle name="差_2009年一般性转移支付标准工资_~4190974 5" xfId="6521"/>
    <cellStyle name="差_2009年一般性转移支付标准工资_~4190974 6" xfId="6522"/>
    <cellStyle name="差_2009年一般性转移支付标准工资_~4190974 7" xfId="6523"/>
    <cellStyle name="差_2009年一般性转移支付标准工资_~4190974 7 2" xfId="6524"/>
    <cellStyle name="差_2009年一般性转移支付标准工资_~4190974 8" xfId="6525"/>
    <cellStyle name="差_2009年一般性转移支付标准工资_~4190974 8 2" xfId="6526"/>
    <cellStyle name="差_2009年一般性转移支付标准工资_地方配套按人均增幅控制8.31（调整结案率后）xl 14 2" xfId="6527"/>
    <cellStyle name="差_2009年一般性转移支付标准工资_~4190974_乡镇级财政收支表" xfId="6528"/>
    <cellStyle name="常规 2 3 8" xfId="6529"/>
    <cellStyle name="差_2009年一般性转移支付标准工资_~5676413 10" xfId="6530"/>
    <cellStyle name="常规 2 3 9" xfId="6531"/>
    <cellStyle name="差_2009年一般性转移支付标准工资_~5676413 11" xfId="6532"/>
    <cellStyle name="常规 2 3 9 2" xfId="6533"/>
    <cellStyle name="好_2009年一般性转移支付标准工资_~4190974 12" xfId="6534"/>
    <cellStyle name="差_2009年一般性转移支付标准工资_~5676413 11 2" xfId="6535"/>
    <cellStyle name="差_2009年一般性转移支付标准工资_~5676413 12" xfId="6536"/>
    <cellStyle name="常规 23 2" xfId="6537"/>
    <cellStyle name="差_2009年一般性转移支付标准工资_~5676413 12 2" xfId="6538"/>
    <cellStyle name="差_2009年一般性转移支付标准工资_~5676413 13" xfId="6539"/>
    <cellStyle name="差_2009年一般性转移支付标准工资_~5676413 13 2" xfId="6540"/>
    <cellStyle name="差_2009年一般性转移支付标准工资_~5676413 14" xfId="6541"/>
    <cellStyle name="差_2009年一般性转移支付标准工资_~5676413 14 2" xfId="6542"/>
    <cellStyle name="差_2009年一般性转移支付标准工资_~5676413 15" xfId="6543"/>
    <cellStyle name="差_2009年一般性转移支付标准工资_~5676413 15 2" xfId="6544"/>
    <cellStyle name="差_2009年一般性转移支付标准工资_~5676413 17" xfId="6545"/>
    <cellStyle name="好_2007年人员分部门统计表 9 2" xfId="6546"/>
    <cellStyle name="差_文体广播部门 7" xfId="6547"/>
    <cellStyle name="差_2009年一般性转移支付标准工资_~5676413 17 2" xfId="6548"/>
    <cellStyle name="差_2009年一般性转移支付标准工资_~5676413 18" xfId="6549"/>
    <cellStyle name="差_2009年一般性转移支付标准工资_~5676413 18 2" xfId="6550"/>
    <cellStyle name="差_2009年一般性转移支付标准工资_~5676413 2" xfId="6551"/>
    <cellStyle name="常规 12 11 10" xfId="6552"/>
    <cellStyle name="常规 5 5" xfId="6553"/>
    <cellStyle name="常规 7 10 2" xfId="6554"/>
    <cellStyle name="差_2009年一般性转移支付标准工资_~5676413 3" xfId="6555"/>
    <cellStyle name="常规 12 11 11" xfId="6556"/>
    <cellStyle name="常规 5 6" xfId="6557"/>
    <cellStyle name="差_2009年一般性转移支付标准工资_~5676413 4" xfId="6558"/>
    <cellStyle name="常规 12 11 12" xfId="6559"/>
    <cellStyle name="常规 5 7" xfId="6560"/>
    <cellStyle name="差_2009年一般性转移支付标准工资_~5676413 5" xfId="6561"/>
    <cellStyle name="差_县公司 10" xfId="6562"/>
    <cellStyle name="常规 12 11 13" xfId="6563"/>
    <cellStyle name="常规 5 8" xfId="6564"/>
    <cellStyle name="差_2009年一般性转移支付标准工资_~5676413 6" xfId="6565"/>
    <cellStyle name="差_县公司 11" xfId="6566"/>
    <cellStyle name="常规 12 11 14" xfId="6567"/>
    <cellStyle name="常规 5 9" xfId="6568"/>
    <cellStyle name="差_2009年一般性转移支付标准工资_~5676413 7" xfId="6569"/>
    <cellStyle name="差_县公司 12" xfId="6570"/>
    <cellStyle name="常规 12 11 15" xfId="6571"/>
    <cellStyle name="差_2009年一般性转移支付标准工资_~5676413 8" xfId="6572"/>
    <cellStyle name="差_县公司 13" xfId="6573"/>
    <cellStyle name="常规 12 11 16" xfId="6574"/>
    <cellStyle name="差_2009年一般性转移支付标准工资_~5676413 9" xfId="6575"/>
    <cellStyle name="差_县公司 14" xfId="6576"/>
    <cellStyle name="常规 12 11 17" xfId="6577"/>
    <cellStyle name="差_2009年一般性转移支付标准工资_~5676413_乡镇级财政收支表" xfId="6578"/>
    <cellStyle name="差_2009年一般性转移支付标准工资_不用软件计算9.1不考虑经费管理评价xl" xfId="6579"/>
    <cellStyle name="差_2009年一般性转移支付标准工资_不用软件计算9.1不考虑经费管理评价xl 10" xfId="6580"/>
    <cellStyle name="差_2009年一般性转移支付标准工资_不用软件计算9.1不考虑经费管理评价xl 10 2" xfId="6581"/>
    <cellStyle name="差_三季度－表二 7 2" xfId="6582"/>
    <cellStyle name="差_2009年一般性转移支付标准工资_不用软件计算9.1不考虑经费管理评价xl 11" xfId="6583"/>
    <cellStyle name="好_地方配套按人均增幅控制8.30一般预算平均增幅、人均可用财力平均增幅两次控制、社会治安系数调整、案件数调整xl 5" xfId="6584"/>
    <cellStyle name="差_2009年一般性转移支付标准工资_不用软件计算9.1不考虑经费管理评价xl 11 2" xfId="6585"/>
    <cellStyle name="差_2009年一般性转移支付标准工资_不用软件计算9.1不考虑经费管理评价xl 12" xfId="6586"/>
    <cellStyle name="差_2009年一般性转移支付标准工资_不用软件计算9.1不考虑经费管理评价xl 13" xfId="6587"/>
    <cellStyle name="差_2009年一般性转移支付标准工资_不用软件计算9.1不考虑经费管理评价xl 13 2" xfId="6588"/>
    <cellStyle name="差_2009年一般性转移支付标准工资_不用软件计算9.1不考虑经费管理评价xl 14" xfId="6589"/>
    <cellStyle name="差_2009年一般性转移支付标准工资_不用软件计算9.1不考虑经费管理评价xl 15" xfId="6590"/>
    <cellStyle name="差_2009年一般性转移支付标准工资_不用软件计算9.1不考虑经费管理评价xl 15 2" xfId="6591"/>
    <cellStyle name="差_2009年一般性转移支付标准工资_不用软件计算9.1不考虑经费管理评价xl 16" xfId="6592"/>
    <cellStyle name="差_2009年一般性转移支付标准工资_不用软件计算9.1不考虑经费管理评价xl 16 2" xfId="6593"/>
    <cellStyle name="差_2009年一般性转移支付标准工资_不用软件计算9.1不考虑经费管理评价xl 17" xfId="6594"/>
    <cellStyle name="好_2009年一般性转移支付标准工资_奖励补助测算7.25 10" xfId="6595"/>
    <cellStyle name="差_2009年一般性转移支付标准工资_不用软件计算9.1不考虑经费管理评价xl 17 2" xfId="6596"/>
    <cellStyle name="差_Book1_Book1 11 2" xfId="6597"/>
    <cellStyle name="差_2009年一般性转移支付标准工资_不用软件计算9.1不考虑经费管理评价xl 18" xfId="6598"/>
    <cellStyle name="差_奖励补助测算5.23新 6" xfId="6599"/>
    <cellStyle name="日期 6" xfId="6600"/>
    <cellStyle name="差_2009年一般性转移支付标准工资_不用软件计算9.1不考虑经费管理评价xl 18 2" xfId="6601"/>
    <cellStyle name="数字 15" xfId="6602"/>
    <cellStyle name="差_2009年一般性转移支付标准工资_不用软件计算9.1不考虑经费管理评价xl 2" xfId="6603"/>
    <cellStyle name="数字 16" xfId="6604"/>
    <cellStyle name="差_2009年一般性转移支付标准工资_不用软件计算9.1不考虑经费管理评价xl 3" xfId="6605"/>
    <cellStyle name="数字 17" xfId="6606"/>
    <cellStyle name="差_2009年一般性转移支付标准工资_不用软件计算9.1不考虑经费管理评价xl 4" xfId="6607"/>
    <cellStyle name="数字 18" xfId="6608"/>
    <cellStyle name="差_2009年一般性转移支付标准工资_不用软件计算9.1不考虑经费管理评价xl 5" xfId="6609"/>
    <cellStyle name="差_2009年一般性转移支付标准工资_不用软件计算9.1不考虑经费管理评价xl 7" xfId="6610"/>
    <cellStyle name="好_地方配套按人均增幅控制8.30xl 18 2" xfId="6611"/>
    <cellStyle name="差_2009年一般性转移支付标准工资_不用软件计算9.1不考虑经费管理评价xl 8" xfId="6612"/>
    <cellStyle name="好_0502通海县 7" xfId="6613"/>
    <cellStyle name="差_2009年一般性转移支付标准工资_不用软件计算9.1不考虑经费管理评价xl 9 2" xfId="6614"/>
    <cellStyle name="差_2009年一般性转移支付标准工资_不用软件计算9.1不考虑经费管理评价xl_乡镇级财政收支表" xfId="6615"/>
    <cellStyle name="差_2009年一般性转移支付标准工资_地方配套按人均增幅控制8.30xl 10" xfId="6616"/>
    <cellStyle name="差_2009年一般性转移支付标准工资_地方配套按人均增幅控制8.30xl 10 2" xfId="6617"/>
    <cellStyle name="差_2009年一般性转移支付标准工资_地方配套按人均增幅控制8.30xl 11" xfId="6618"/>
    <cellStyle name="差_2009年一般性转移支付标准工资_地方配套按人均增幅控制8.30xl 11 2" xfId="6619"/>
    <cellStyle name="差_2009年一般性转移支付标准工资_地方配套按人均增幅控制8.30xl 12" xfId="6620"/>
    <cellStyle name="差_2009年一般性转移支付标准工资_奖励补助测算5.23新 11 2" xfId="6621"/>
    <cellStyle name="差_2009年一般性转移支付标准工资_地方配套按人均增幅控制8.30xl 12 2" xfId="6622"/>
    <cellStyle name="好_Book1 2" xfId="6623"/>
    <cellStyle name="差_2009年一般性转移支付标准工资_地方配套按人均增幅控制8.30xl 13" xfId="6624"/>
    <cellStyle name="好_Book1 3" xfId="6625"/>
    <cellStyle name="差_2009年一般性转移支付标准工资_地方配套按人均增幅控制8.30xl 14" xfId="6626"/>
    <cellStyle name="好_Book1 4" xfId="6627"/>
    <cellStyle name="差_2009年一般性转移支付标准工资_地方配套按人均增幅控制8.30xl 15" xfId="6628"/>
    <cellStyle name="好_卫生部门 4" xfId="6629"/>
    <cellStyle name="差_2009年一般性转移支付标准工资_地方配套按人均增幅控制8.31（调整结案率后）xl 3" xfId="6630"/>
    <cellStyle name="差_2009年一般性转移支付标准工资_地方配套按人均增幅控制8.30xl 15 2" xfId="6631"/>
    <cellStyle name="差_2009年一般性转移支付标准工资_地方配套按人均增幅控制8.30xl 16 2" xfId="6632"/>
    <cellStyle name="好_Book1 6" xfId="6633"/>
    <cellStyle name="差_2009年一般性转移支付标准工资_地方配套按人均增幅控制8.30xl 17" xfId="6634"/>
    <cellStyle name="差_2009年一般性转移支付标准工资_地方配套按人均增幅控制8.30xl 17 2" xfId="6635"/>
    <cellStyle name="好_Book1 7" xfId="6636"/>
    <cellStyle name="差_2009年一般性转移支付标准工资_地方配套按人均增幅控制8.30xl 18" xfId="6637"/>
    <cellStyle name="差_2009年一般性转移支付标准工资_地方配套按人均增幅控制8.30xl 3" xfId="6638"/>
    <cellStyle name="差_2009年一般性转移支付标准工资_地方配套按人均增幅控制8.30xl 4" xfId="6639"/>
    <cellStyle name="差_2009年一般性转移支付标准工资_地方配套按人均增幅控制8.30xl 5" xfId="6640"/>
    <cellStyle name="差_2009年一般性转移支付标准工资_地方配套按人均增幅控制8.30xl 6" xfId="6641"/>
    <cellStyle name="差_2009年一般性转移支付标准工资_地方配套按人均增幅控制8.30xl 8" xfId="6642"/>
    <cellStyle name="差_2009年一般性转移支付标准工资_地方配套按人均增幅控制8.30xl 9" xfId="6643"/>
    <cellStyle name="差_建行 15" xfId="6644"/>
    <cellStyle name="数量 11" xfId="6645"/>
    <cellStyle name="差_2009年一般性转移支付标准工资_地方配套按人均增幅控制8.30xl 9 2" xfId="6646"/>
    <cellStyle name="差_云南省2008年中小学教职工情况（教育厅提供20090101加工整理） 15 2" xfId="6647"/>
    <cellStyle name="差_2009年一般性转移支付标准工资_地方配套按人均增幅控制8.30xl_乡镇级财政收支表" xfId="6648"/>
    <cellStyle name="差_2009年一般性转移支付标准工资_地方配套按人均增幅控制8.30一般预算平均增幅、人均可用财力平均增幅两次控制、社会治安系数调整、案件数调整xl" xfId="6649"/>
    <cellStyle name="差_2009年一般性转移支付标准工资_地方配套按人均增幅控制8.30一般预算平均增幅、人均可用财力平均增幅两次控制、社会治安系数调整、案件数调整xl 10" xfId="6650"/>
    <cellStyle name="差_电力公司增值税划转 4" xfId="6651"/>
    <cellStyle name="差_2009年一般性转移支付标准工资_地方配套按人均增幅控制8.30一般预算平均增幅、人均可用财力平均增幅两次控制、社会治安系数调整、案件数调整xl 10 2" xfId="6652"/>
    <cellStyle name="差_2009年一般性转移支付标准工资_地方配套按人均增幅控制8.30一般预算平均增幅、人均可用财力平均增幅两次控制、社会治安系数调整、案件数调整xl 11" xfId="6653"/>
    <cellStyle name="差_2009年一般性转移支付标准工资_地方配套按人均增幅控制8.30一般预算平均增幅、人均可用财力平均增幅两次控制、社会治安系数调整、案件数调整xl 11 2" xfId="6654"/>
    <cellStyle name="差_2009年一般性转移支付标准工资_地方配套按人均增幅控制8.30一般预算平均增幅、人均可用财力平均增幅两次控制、社会治安系数调整、案件数调整xl 12" xfId="6655"/>
    <cellStyle name="差_2009年一般性转移支付标准工资_地方配套按人均增幅控制8.30一般预算平均增幅、人均可用财力平均增幅两次控制、社会治安系数调整、案件数调整xl 13" xfId="6656"/>
    <cellStyle name="差_检验表 9" xfId="6657"/>
    <cellStyle name="差_2009年一般性转移支付标准工资_地方配套按人均增幅控制8.30一般预算平均增幅、人均可用财力平均增幅两次控制、社会治安系数调整、案件数调整xl 13 2" xfId="6658"/>
    <cellStyle name="差_2009年一般性转移支付标准工资_地方配套按人均增幅控制8.30一般预算平均增幅、人均可用财力平均增幅两次控制、社会治安系数调整、案件数调整xl 14" xfId="6659"/>
    <cellStyle name="差_2009年一般性转移支付标准工资_地方配套按人均增幅控制8.30一般预算平均增幅、人均可用财力平均增幅两次控制、社会治安系数调整、案件数调整xl 15" xfId="6660"/>
    <cellStyle name="常规 2 5 11 2" xfId="6661"/>
    <cellStyle name="差_2009年一般性转移支付标准工资_地方配套按人均增幅控制8.30一般预算平均增幅、人均可用财力平均增幅两次控制、社会治安系数调整、案件数调整xl 16" xfId="6662"/>
    <cellStyle name="差_2009年一般性转移支付标准工资_地方配套按人均增幅控制8.30一般预算平均增幅、人均可用财力平均增幅两次控制、社会治安系数调整、案件数调整xl 16 2" xfId="6663"/>
    <cellStyle name="差_2009年一般性转移支付标准工资_地方配套按人均增幅控制8.30一般预算平均增幅、人均可用财力平均增幅两次控制、社会治安系数调整、案件数调整xl 17" xfId="6664"/>
    <cellStyle name="差_2009年一般性转移支付标准工资_地方配套按人均增幅控制8.30一般预算平均增幅、人均可用财力平均增幅两次控制、社会治安系数调整、案件数调整xl 17 2" xfId="6665"/>
    <cellStyle name="差_2009年一般性转移支付标准工资_地方配套按人均增幅控制8.30一般预算平均增幅、人均可用财力平均增幅两次控制、社会治安系数调整、案件数调整xl 18" xfId="6666"/>
    <cellStyle name="好_指标四 10" xfId="6667"/>
    <cellStyle name="差_2009年一般性转移支付标准工资_地方配套按人均增幅控制8.30一般预算平均增幅、人均可用财力平均增幅两次控制、社会治安系数调整、案件数调整xl 2" xfId="6668"/>
    <cellStyle name="差_乡镇级财政收支表_1_支出月报（上年）" xfId="6669"/>
    <cellStyle name="好_指标四 11" xfId="6670"/>
    <cellStyle name="差_2009年一般性转移支付标准工资_地方配套按人均增幅控制8.30一般预算平均增幅、人均可用财力平均增幅两次控制、社会治安系数调整、案件数调整xl 3" xfId="6671"/>
    <cellStyle name="好_指标四 12" xfId="6672"/>
    <cellStyle name="差_2009年一般性转移支付标准工资_地方配套按人均增幅控制8.30一般预算平均增幅、人均可用财力平均增幅两次控制、社会治安系数调整、案件数调整xl 4" xfId="6673"/>
    <cellStyle name="差_Book1 10 2" xfId="6674"/>
    <cellStyle name="好_指标四 14" xfId="6675"/>
    <cellStyle name="差_2009年一般性转移支付标准工资_地方配套按人均增幅控制8.30一般预算平均增幅、人均可用财力平均增幅两次控制、社会治安系数调整、案件数调整xl 6" xfId="6676"/>
    <cellStyle name="差_汇总-县级财政报表附表 10 2" xfId="6677"/>
    <cellStyle name="差_云南省2008年转移支付测算——州市本级考核部分及政策性测算 14 2" xfId="6678"/>
    <cellStyle name="好_指标四 15" xfId="6679"/>
    <cellStyle name="差_2009年一般性转移支付标准工资_地方配套按人均增幅控制8.30一般预算平均增幅、人均可用财力平均增幅两次控制、社会治安系数调整、案件数调整xl 7" xfId="6680"/>
    <cellStyle name="好_指标四 16" xfId="6681"/>
    <cellStyle name="差_2009年一般性转移支付标准工资_地方配套按人均增幅控制8.30一般预算平均增幅、人均可用财力平均增幅两次控制、社会治安系数调整、案件数调整xl 8" xfId="6682"/>
    <cellStyle name="好_指标四 17" xfId="6683"/>
    <cellStyle name="差_2009年一般性转移支付标准工资_地方配套按人均增幅控制8.30一般预算平均增幅、人均可用财力平均增幅两次控制、社会治安系数调整、案件数调整xl 9" xfId="6684"/>
    <cellStyle name="后继超级链接" xfId="6685"/>
    <cellStyle name="好_卫生部门 15" xfId="6686"/>
    <cellStyle name="差_2009年一般性转移支付标准工资_地方配套按人均增幅控制8.31（调整结案率后）xl 10" xfId="6687"/>
    <cellStyle name="后继超级链接 2" xfId="6688"/>
    <cellStyle name="好_卫生部门 15 2" xfId="6689"/>
    <cellStyle name="差_2009年一般性转移支付标准工资_地方配套按人均增幅控制8.31（调整结案率后）xl 10 2" xfId="6690"/>
    <cellStyle name="差_530623_2006年县级财政报表附表 16" xfId="6691"/>
    <cellStyle name="好_卫生部门 16 2" xfId="6692"/>
    <cellStyle name="差_2009年一般性转移支付标准工资_地方配套按人均增幅控制8.31（调整结案率后）xl 11 2" xfId="6693"/>
    <cellStyle name="好_2006年全省财力计算表（中央、决算） 2" xfId="6694"/>
    <cellStyle name="好_卫生部门 17 2" xfId="6695"/>
    <cellStyle name="差_2009年一般性转移支付标准工资_地方配套按人均增幅控制8.31（调整结案率后）xl 12 2" xfId="6696"/>
    <cellStyle name="差_2009年一般性转移支付标准工资_地方配套按人均增幅控制8.31（调整结案率后）xl 15" xfId="6697"/>
    <cellStyle name="差_2009年一般性转移支付标准工资_地方配套按人均增幅控制8.31（调整结案率后）xl 15 2" xfId="6698"/>
    <cellStyle name="差_2009年一般性转移支付标准工资_地方配套按人均增幅控制8.31（调整结案率后）xl 16" xfId="6699"/>
    <cellStyle name="差_2009年一般性转移支付标准工资_地方配套按人均增幅控制8.31（调整结案率后）xl 16 2" xfId="6700"/>
    <cellStyle name="好_2009年一般性转移支付标准工资_地方配套按人均增幅控制8.30xl 16" xfId="6701"/>
    <cellStyle name="数量 8" xfId="6702"/>
    <cellStyle name="好 2_乡镇级财政收支表" xfId="6703"/>
    <cellStyle name="差_2009年一般性转移支付标准工资_地方配套按人均增幅控制8.31（调整结案率后）xl 17" xfId="6704"/>
    <cellStyle name="差_地方配套按人均增幅控制8.30xl 17 2" xfId="6705"/>
    <cellStyle name="差_2009年一般性转移支付标准工资_地方配套按人均增幅控制8.31（调整结案率后）xl 17 2" xfId="6706"/>
    <cellStyle name="差_2009年一般性转移支付标准工资_地方配套按人均增幅控制8.31（调整结案率后）xl 18" xfId="6707"/>
    <cellStyle name="常规 19 17 2" xfId="6708"/>
    <cellStyle name="好_卫生部门 6" xfId="6709"/>
    <cellStyle name="差_2009年一般性转移支付标准工资_地方配套按人均增幅控制8.31（调整结案率后）xl 5" xfId="6710"/>
    <cellStyle name="好_卫生部门 8" xfId="6711"/>
    <cellStyle name="差_2009年一般性转移支付标准工资_地方配套按人均增幅控制8.31（调整结案率后）xl 7" xfId="6712"/>
    <cellStyle name="好_卫生部门 9" xfId="6713"/>
    <cellStyle name="差_2009年一般性转移支付标准工资_地方配套按人均增幅控制8.31（调整结案率后）xl 8" xfId="6714"/>
    <cellStyle name="好_卫生部门 9 2" xfId="6715"/>
    <cellStyle name="差_2009年一般性转移支付标准工资_地方配套按人均增幅控制8.31（调整结案率后）xl 8 2" xfId="6716"/>
    <cellStyle name="好_指标四 9 2" xfId="6717"/>
    <cellStyle name="差_2009年一般性转移支付标准工资_地方配套按人均增幅控制8.31（调整结案率后）xl 9" xfId="6718"/>
    <cellStyle name="差_2009年一般性转移支付标准工资_地方配套按人均增幅控制8.31（调整结案率后）xl 9 2" xfId="6719"/>
    <cellStyle name="好_2009年一般性转移支付标准工资_~5676413 7" xfId="6720"/>
    <cellStyle name="差_2009年一般性转移支付标准工资_奖励补助测算5.22测试 10" xfId="6721"/>
    <cellStyle name="差_2009年一般性转移支付标准工资_奖励补助测算5.22测试 11" xfId="6722"/>
    <cellStyle name="差_2009年一般性转移支付标准工资_奖励补助测算5.22测试 11 2" xfId="6723"/>
    <cellStyle name="差_2009年一般性转移支付标准工资_奖励补助测算5.22测试 12" xfId="6724"/>
    <cellStyle name="差_2009年一般性转移支付标准工资_奖励补助测算5.22测试 13" xfId="6725"/>
    <cellStyle name="好_地方配套按人均增幅控制8.30一般预算平均增幅、人均可用财力平均增幅两次控制、社会治安系数调整、案件数调整xl 13" xfId="6726"/>
    <cellStyle name="差_2009年一般性转移支付标准工资_奖励补助测算5.22测试 13 2" xfId="6727"/>
    <cellStyle name="差_2009年一般性转移支付标准工资_奖励补助测算5.22测试 14" xfId="6728"/>
    <cellStyle name="好_11大理 2" xfId="6729"/>
    <cellStyle name="差_2009年一般性转移支付标准工资_奖励补助测算7.23 8 2" xfId="6730"/>
    <cellStyle name="差_云南省2008年中小学教师人数统计表" xfId="6731"/>
    <cellStyle name="差_云南省2008年中小学教师人数统计表 2" xfId="6732"/>
    <cellStyle name="差_2009年一般性转移支付标准工资_奖励补助测算5.22测试 14 2" xfId="6733"/>
    <cellStyle name="差_2009年一般性转移支付标准工资_奖励补助测算5.22测试 15" xfId="6734"/>
    <cellStyle name="好_0502通海县 10 2" xfId="6735"/>
    <cellStyle name="好_11大理 3" xfId="6736"/>
    <cellStyle name="差_2009年一般性转移支付标准工资_奖励补助测算5.22测试 15 2" xfId="6737"/>
    <cellStyle name="差_2009年一般性转移支付标准工资_奖励补助测算5.22测试 16" xfId="6738"/>
    <cellStyle name="好_11大理 4" xfId="6739"/>
    <cellStyle name="差_2009年一般性转移支付标准工资_奖励补助测算5.22测试 17 2" xfId="6740"/>
    <cellStyle name="差_2009年一般性转移支付标准工资_奖励补助测算5.22测试 18" xfId="6741"/>
    <cellStyle name="好_11大理 6" xfId="6742"/>
    <cellStyle name="差_2009年一般性转移支付标准工资_奖励补助测算5.22测试 3" xfId="6743"/>
    <cellStyle name="差_2009年一般性转移支付标准工资_奖励补助测算5.22测试 4" xfId="6744"/>
    <cellStyle name="差_2009年一般性转移支付标准工资_奖励补助测算5.22测试 6" xfId="6745"/>
    <cellStyle name="差_2009年一般性转移支付标准工资_奖励补助测算5.22测试 7" xfId="6746"/>
    <cellStyle name="差_2009年一般性转移支付标准工资_奖励补助测算5.22测试 7 2" xfId="6747"/>
    <cellStyle name="好_教育厅提供义务教育及高中教师人数（2009年1月6日） 13 2" xfId="6748"/>
    <cellStyle name="差_2009年一般性转移支付标准工资_奖励补助测算5.22测试 8" xfId="6749"/>
    <cellStyle name="差_2009年一般性转移支付标准工资_奖励补助测算5.22测试 8 2" xfId="6750"/>
    <cellStyle name="差_2009年一般性转移支付标准工资_奖励补助测算5.24冯铸 10" xfId="6751"/>
    <cellStyle name="差_2009年一般性转移支付标准工资_奖励补助测算5.22测试 9 2" xfId="6752"/>
    <cellStyle name="差_银行账户情况表_2010年12月 13" xfId="6753"/>
    <cellStyle name="差_2009年一般性转移支付标准工资_奖励补助测算5.23新" xfId="6754"/>
    <cellStyle name="好_2、土地面积、人口、粮食产量基本情况 15 2" xfId="6755"/>
    <cellStyle name="好_2009年一般性转移支付标准工资_~5676413 13 2" xfId="6756"/>
    <cellStyle name="好_03昭通 3" xfId="6757"/>
    <cellStyle name="差_2009年一般性转移支付标准工资_奖励补助测算5.23新 10" xfId="6758"/>
    <cellStyle name="差_基础数据分析 14 2" xfId="6759"/>
    <cellStyle name="差_2009年一般性转移支付标准工资_奖励补助测算5.23新 11" xfId="6760"/>
    <cellStyle name="差_2009年一般性转移支付标准工资_奖励补助测算5.23新 12" xfId="6761"/>
    <cellStyle name="好_汇总" xfId="6762"/>
    <cellStyle name="差_2009年一般性转移支付标准工资_奖励补助测算5.23新 12 2" xfId="6763"/>
    <cellStyle name="㼿㼿㼿㼿㼿㼿㼿㼿㼿㼿㼿? 7 2" xfId="6764"/>
    <cellStyle name="好_Book1_2 4" xfId="6765"/>
    <cellStyle name="好_2009年一般性转移支付标准工资_~5676413 17 2" xfId="6766"/>
    <cellStyle name="差_2009年一般性转移支付标准工资_奖励补助测算5.23新 13" xfId="6767"/>
    <cellStyle name="差_2009年一般性转移支付标准工资_奖励补助测算5.23新 14" xfId="6768"/>
    <cellStyle name="差_2009年一般性转移支付标准工资_奖励补助测算5.23新 15" xfId="6769"/>
    <cellStyle name="差_2009年一般性转移支付标准工资_奖励补助测算5.23新 15 2" xfId="6770"/>
    <cellStyle name="差_2009年一般性转移支付标准工资_奖励补助测算5.23新 16" xfId="6771"/>
    <cellStyle name="差_2009年一般性转移支付标准工资_奖励补助测算5.23新 16 2" xfId="6772"/>
    <cellStyle name="差_2009年一般性转移支付标准工资_奖励补助测算5.23新 17" xfId="6773"/>
    <cellStyle name="差_奖励补助测算7.23 18 2" xfId="6774"/>
    <cellStyle name="差_2009年一般性转移支付标准工资_奖励补助测算5.23新 18" xfId="6775"/>
    <cellStyle name="差_2009年一般性转移支付标准工资_奖励补助测算5.23新 18 2" xfId="6776"/>
    <cellStyle name="差_2009年一般性转移支付标准工资_奖励补助测算5.23新 2" xfId="6777"/>
    <cellStyle name="差_2009年一般性转移支付标准工资_奖励补助测算5.23新 3" xfId="6778"/>
    <cellStyle name="差_2009年一般性转移支付标准工资_奖励补助测算5.23新 4" xfId="6779"/>
    <cellStyle name="好_Book2 13" xfId="6780"/>
    <cellStyle name="差_2009年一般性转移支付标准工资_奖励补助测算5.23新_乡镇级财政收支表" xfId="6781"/>
    <cellStyle name="差_2009年一般性转移支付标准工资_奖励补助测算5.24冯铸" xfId="6782"/>
    <cellStyle name="差_2009年一般性转移支付标准工资_奖励补助测算5.24冯铸 10 2" xfId="6783"/>
    <cellStyle name="差_2009年一般性转移支付标准工资_奖励补助测算5.24冯铸 11" xfId="6784"/>
    <cellStyle name="差_2009年一般性转移支付标准工资_奖励补助测算5.24冯铸 11 2" xfId="6785"/>
    <cellStyle name="差_2009年一般性转移支付标准工资_奖励补助测算5.24冯铸 12" xfId="6786"/>
    <cellStyle name="差_2009年一般性转移支付标准工资_奖励补助测算5.24冯铸 13" xfId="6787"/>
    <cellStyle name="差_2009年一般性转移支付标准工资_奖励补助测算5.24冯铸 13 2" xfId="6788"/>
    <cellStyle name="差_2009年一般性转移支付标准工资_奖励补助测算5.24冯铸 14" xfId="6789"/>
    <cellStyle name="差_2009年一般性转移支付标准工资_奖励补助测算5.24冯铸 15" xfId="6790"/>
    <cellStyle name="差_2009年一般性转移支付标准工资_奖励补助测算5.24冯铸 15 2" xfId="6791"/>
    <cellStyle name="差_2009年一般性转移支付标准工资_奖励补助测算5.24冯铸 16" xfId="6792"/>
    <cellStyle name="差_2009年一般性转移支付标准工资_奖励补助测算5.24冯铸 16 2" xfId="6793"/>
    <cellStyle name="差_2009年一般性转移支付标准工资_奖励补助测算5.24冯铸 17" xfId="6794"/>
    <cellStyle name="差_2009年一般性转移支付标准工资_奖励补助测算5.24冯铸 17 2" xfId="6795"/>
    <cellStyle name="适中 2 10" xfId="6796"/>
    <cellStyle name="计算 6" xfId="6797"/>
    <cellStyle name="好_2009年一般性转移支付标准工资_地方配套按人均增幅控制8.31（调整结案率后）xl 11 2" xfId="6798"/>
    <cellStyle name="差_2009年一般性转移支付标准工资_奖励补助测算5.24冯铸 18" xfId="6799"/>
    <cellStyle name="差_2009年一般性转移支付标准工资_奖励补助测算5.24冯铸 2" xfId="6800"/>
    <cellStyle name="差_2009年一般性转移支付标准工资_奖励补助测算5.24冯铸 4" xfId="6801"/>
    <cellStyle name="差_2009年一般性转移支付标准工资_奖励补助测算5.24冯铸 5" xfId="6802"/>
    <cellStyle name="差_2009年一般性转移支付标准工资_奖励补助测算5.24冯铸 6" xfId="6803"/>
    <cellStyle name="差_2009年一般性转移支付标准工资_奖励补助测算5.24冯铸 7" xfId="6804"/>
    <cellStyle name="差_2009年一般性转移支付标准工资_奖励补助测算5.24冯铸 7 2" xfId="6805"/>
    <cellStyle name="差_2009年一般性转移支付标准工资_奖励补助测算5.24冯铸 8 2" xfId="6806"/>
    <cellStyle name="差_2009年一般性转移支付标准工资_奖励补助测算7.23" xfId="6807"/>
    <cellStyle name="好_Book1_2 18" xfId="6808"/>
    <cellStyle name="差_2009年一般性转移支付标准工资_奖励补助测算7.23 12" xfId="6809"/>
    <cellStyle name="差_地方配套按人均增幅控制8.31（调整结案率后）xl_乡镇级财政收支表" xfId="6810"/>
    <cellStyle name="好_Book1_2 18 2" xfId="6811"/>
    <cellStyle name="差_2009年一般性转移支付标准工资_奖励补助测算7.23 12 2" xfId="6812"/>
    <cellStyle name="差_2009年一般性转移支付标准工资_奖励补助测算7.23 13" xfId="6813"/>
    <cellStyle name="差_2009年一般性转移支付标准工资_奖励补助测算7.23 13 2" xfId="6814"/>
    <cellStyle name="差_2009年一般性转移支付标准工资_奖励补助测算7.23 14" xfId="6815"/>
    <cellStyle name="差_2009年一般性转移支付标准工资_奖励补助测算7.23 14 2" xfId="6816"/>
    <cellStyle name="好 9" xfId="6817"/>
    <cellStyle name="差_2009年一般性转移支付标准工资_奖励补助测算7.23 15" xfId="6818"/>
    <cellStyle name="差_云南水利电力有限公司 9 2" xfId="6819"/>
    <cellStyle name="差_2009年一般性转移支付标准工资_奖励补助测算7.23 16" xfId="6820"/>
    <cellStyle name="差_2009年一般性转移支付标准工资_奖励补助测算7.23 16 2" xfId="6821"/>
    <cellStyle name="差_2009年一般性转移支付标准工资_奖励补助测算7.23 17 2" xfId="6822"/>
    <cellStyle name="好_2006年在职人员情况 13 2" xfId="6823"/>
    <cellStyle name="差_2009年一般性转移支付标准工资_奖励补助测算7.23 3" xfId="6824"/>
    <cellStyle name="差_2009年一般性转移支付标准工资_奖励补助测算7.23 4" xfId="6825"/>
    <cellStyle name="差_基础数据分析" xfId="6826"/>
    <cellStyle name="差_2009年一般性转移支付标准工资_奖励补助测算7.23 5" xfId="6827"/>
    <cellStyle name="差_2009年一般性转移支付标准工资_奖励补助测算7.23 6" xfId="6828"/>
    <cellStyle name="差_2009年一般性转移支付标准工资_奖励补助测算7.23 7" xfId="6829"/>
    <cellStyle name="差_第五部分(才淼、饶永宏） 15 2" xfId="6830"/>
    <cellStyle name="好_11大理" xfId="6831"/>
    <cellStyle name="差_2009年一般性转移支付标准工资_奖励补助测算7.23 8" xfId="6832"/>
    <cellStyle name="差_2009年一般性转移支付标准工资_奖励补助测算7.23 9" xfId="6833"/>
    <cellStyle name="适中 2 9" xfId="6834"/>
    <cellStyle name="差_2009年一般性转移支付标准工资_奖励补助测算7.23 9 2" xfId="6835"/>
    <cellStyle name="好_县公司 13" xfId="6836"/>
    <cellStyle name="差_2009年一般性转移支付标准工资_奖励补助测算7.23_乡镇级财政收支表" xfId="6837"/>
    <cellStyle name="差_2009年一般性转移支付标准工资_奖励补助测算7.25" xfId="6838"/>
    <cellStyle name="差_2009年一般性转移支付标准工资_奖励补助测算7.25 (version 1) (version 1) 10" xfId="6839"/>
    <cellStyle name="差_云南农村义务教育统计表 18" xfId="6840"/>
    <cellStyle name="差_2009年一般性转移支付标准工资_奖励补助测算7.25 (version 1) (version 1) 10 2" xfId="6841"/>
    <cellStyle name="差_2009年一般性转移支付标准工资_奖励补助测算7.25 (version 1) (version 1) 11" xfId="6842"/>
    <cellStyle name="差_2009年一般性转移支付标准工资_奖励补助测算7.25 (version 1) (version 1) 12" xfId="6843"/>
    <cellStyle name="差_2009年一般性转移支付标准工资_奖励补助测算7.25 (version 1) (version 1) 13" xfId="6844"/>
    <cellStyle name="差_2009年一般性转移支付标准工资_奖励补助测算7.25 (version 1) (version 1) 13 2" xfId="6845"/>
    <cellStyle name="差_2009年一般性转移支付标准工资_奖励补助测算7.25 (version 1) (version 1) 14" xfId="6846"/>
    <cellStyle name="差_2009年一般性转移支付标准工资_奖励补助测算7.25 (version 1) (version 1) 14 2" xfId="6847"/>
    <cellStyle name="差_2009年一般性转移支付标准工资_奖励补助测算7.25 (version 1) (version 1) 15" xfId="6848"/>
    <cellStyle name="强调 3 12 2" xfId="6849"/>
    <cellStyle name="差_河南省----2009-05-21（补充数据） 3" xfId="6850"/>
    <cellStyle name="差_2009年一般性转移支付标准工资_奖励补助测算7.25 (version 1) (version 1) 15 2" xfId="6851"/>
    <cellStyle name="差_2009年一般性转移支付标准工资_奖励补助测算7.25 (version 1) (version 1) 16" xfId="6852"/>
    <cellStyle name="差_2009年一般性转移支付标准工资_奖励补助测算7.25 (version 1) (version 1) 16 2" xfId="6853"/>
    <cellStyle name="差_2009年一般性转移支付标准工资_奖励补助测算7.25 (version 1) (version 1) 17" xfId="6854"/>
    <cellStyle name="差_2009年一般性转移支付标准工资_奖励补助测算7.25 (version 1) (version 1) 17 2" xfId="6855"/>
    <cellStyle name="差_2009年一般性转移支付标准工资_奖励补助测算7.25 (version 1) (version 1) 18 2" xfId="6856"/>
    <cellStyle name="差_下半年禁毒办案经费分配2544.3万元" xfId="6857"/>
    <cellStyle name="差_2009年一般性转移支付标准工资_奖励补助测算7.25 (version 1) (version 1) 8" xfId="6858"/>
    <cellStyle name="差_2009年一般性转移支付标准工资_奖励补助测算7.25 (version 1) (version 1) 8 2" xfId="6859"/>
    <cellStyle name="差_2009年一般性转移支付标准工资_奖励补助测算7.25 (version 1) (version 1) 9" xfId="6860"/>
    <cellStyle name="差_2009年一般性转移支付标准工资_奖励补助测算7.25 (version 1) (version 1) 9 2" xfId="6861"/>
    <cellStyle name="差_2009年一般性转移支付标准工资_奖励补助测算7.25 10" xfId="6862"/>
    <cellStyle name="差_2009年一般性转移支付标准工资_奖励补助测算7.25 17 2" xfId="6863"/>
    <cellStyle name="差_指标四 5" xfId="6864"/>
    <cellStyle name="差_2009年一般性转移支付标准工资_奖励补助测算7.25 2" xfId="6865"/>
    <cellStyle name="好_2006年在职人员情况 15 2" xfId="6866"/>
    <cellStyle name="差_2009年一般性转移支付标准工资_奖励补助测算7.25 3" xfId="6867"/>
    <cellStyle name="差_2009年一般性转移支付标准工资_奖励补助测算7.25 5" xfId="6868"/>
    <cellStyle name="差_2009年一般性转移支付标准工资_奖励补助测算7.25 7" xfId="6869"/>
    <cellStyle name="差_不用软件计算9.1不考虑经费管理评价xl 8 2" xfId="6870"/>
    <cellStyle name="差_第五部分(才淼、饶永宏） 17 2" xfId="6871"/>
    <cellStyle name="差_2009年一般性转移支付标准工资_奖励补助测算7.25 8" xfId="6872"/>
    <cellStyle name="差_2009年一般性转移支付标准工资_奖励补助测算7.25 8 2" xfId="6873"/>
    <cellStyle name="差_2009年一般性转移支付标准工资_奖励补助测算7.25 9" xfId="6874"/>
    <cellStyle name="差_2009年一般性转移支付标准工资_奖励补助测算7.25 9 2" xfId="6875"/>
    <cellStyle name="差_业务工作量指标 15 2" xfId="6876"/>
    <cellStyle name="常规 39 2" xfId="6877"/>
    <cellStyle name="常规 44 2" xfId="6878"/>
    <cellStyle name="好_指标五" xfId="6879"/>
    <cellStyle name="差_530623_2006年县级财政报表附表 10 2" xfId="6880"/>
    <cellStyle name="差_业务工作量指标 16 2" xfId="6881"/>
    <cellStyle name="常规 45 2" xfId="6882"/>
    <cellStyle name="常规 50 2" xfId="6883"/>
    <cellStyle name="差_530623_2006年县级财政报表附表 11 2" xfId="6884"/>
    <cellStyle name="差_业务工作量指标 17" xfId="6885"/>
    <cellStyle name="常规 46" xfId="6886"/>
    <cellStyle name="常规 51" xfId="6887"/>
    <cellStyle name="差_530623_2006年县级财政报表附表 12" xfId="6888"/>
    <cellStyle name="差_业务工作量指标 17 2" xfId="6889"/>
    <cellStyle name="常规 46 2" xfId="6890"/>
    <cellStyle name="常规 51 2" xfId="6891"/>
    <cellStyle name="差_530623_2006年县级财政报表附表 12 2" xfId="6892"/>
    <cellStyle name="差_业务工作量指标 18 2" xfId="6893"/>
    <cellStyle name="常规 47 2" xfId="6894"/>
    <cellStyle name="常规 52 2" xfId="6895"/>
    <cellStyle name="差_530623_2006年县级财政报表附表 13 2" xfId="6896"/>
    <cellStyle name="常规 48" xfId="6897"/>
    <cellStyle name="差_530623_2006年县级财政报表附表 14" xfId="6898"/>
    <cellStyle name="常规 48 2" xfId="6899"/>
    <cellStyle name="差_530623_2006年县级财政报表附表 14 2" xfId="6900"/>
    <cellStyle name="常规 49" xfId="6901"/>
    <cellStyle name="差_530623_2006年县级财政报表附表 15" xfId="6902"/>
    <cellStyle name="常规 49 2" xfId="6903"/>
    <cellStyle name="差_530623_2006年县级财政报表附表 15 2" xfId="6904"/>
    <cellStyle name="后继超级链接 2 2" xfId="6905"/>
    <cellStyle name="差_530623_2006年县级财政报表附表 16 2" xfId="6906"/>
    <cellStyle name="后继超级链接 3 2" xfId="6907"/>
    <cellStyle name="差_530623_2006年县级财政报表附表 17 2" xfId="6908"/>
    <cellStyle name="后继超级链接 4 2" xfId="6909"/>
    <cellStyle name="差_530623_2006年县级财政报表附表 18 2" xfId="6910"/>
    <cellStyle name="好_0605石屏县 15" xfId="6911"/>
    <cellStyle name="差_业务工作量指标 4" xfId="6912"/>
    <cellStyle name="差_530623_2006年县级财政报表附表 3" xfId="6913"/>
    <cellStyle name="差_业务工作量指标 6" xfId="6914"/>
    <cellStyle name="差_530623_2006年县级财政报表附表 5" xfId="6915"/>
    <cellStyle name="差_业务工作量指标 7" xfId="6916"/>
    <cellStyle name="差_530623_2006年县级财政报表附表 6" xfId="6917"/>
    <cellStyle name="差_汇总 14 2" xfId="6918"/>
    <cellStyle name="差_业务工作量指标 8" xfId="6919"/>
    <cellStyle name="差_530623_2006年县级财政报表附表 7" xfId="6920"/>
    <cellStyle name="差_业务工作量指标 9" xfId="6921"/>
    <cellStyle name="差_530623_2006年县级财政报表附表 8" xfId="6922"/>
    <cellStyle name="差_530623_2006年县级财政报表附表 9" xfId="6923"/>
    <cellStyle name="差_云南省2008年转移支付测算——州市本级考核部分及政策性测算 3" xfId="6924"/>
    <cellStyle name="差_530623_2006年县级财政报表附表_乡镇级财政收支表" xfId="6925"/>
    <cellStyle name="差_530629_2006年县级财政报表附表" xfId="6926"/>
    <cellStyle name="差_530629_2006年县级财政报表附表 10" xfId="6927"/>
    <cellStyle name="常规 2 17" xfId="6928"/>
    <cellStyle name="常规 2 22" xfId="6929"/>
    <cellStyle name="㼿㼿㼿㼿㼿㼿㼿㼿㼿㼿㼿? 8" xfId="6930"/>
    <cellStyle name="好_云南省2008年中小学教职工情况（教育厅提供20090101加工整理） 7" xfId="6931"/>
    <cellStyle name="差_M03 3" xfId="6932"/>
    <cellStyle name="好_2009年一般性转移支付标准工资_~5676413 18" xfId="6933"/>
    <cellStyle name="差_530629_2006年县级财政报表附表 10 2" xfId="6934"/>
    <cellStyle name="常规 2 22 2" xfId="6935"/>
    <cellStyle name="差_530629_2006年县级财政报表附表 14 2" xfId="6936"/>
    <cellStyle name="常规 2 26 2" xfId="6937"/>
    <cellStyle name="常规 2 31 2" xfId="6938"/>
    <cellStyle name="差_530629_2006年县级财政报表附表 15 2" xfId="6939"/>
    <cellStyle name="常规 2 27 2" xfId="6940"/>
    <cellStyle name="差_530629_2006年县级财政报表附表 16" xfId="6941"/>
    <cellStyle name="常规 2 28" xfId="6942"/>
    <cellStyle name="常规 2 33" xfId="6943"/>
    <cellStyle name="差_530629_2006年县级财政报表附表 17" xfId="6944"/>
    <cellStyle name="常规 2 29" xfId="6945"/>
    <cellStyle name="差_530629_2006年县级财政报表附表 17 2" xfId="6946"/>
    <cellStyle name="常规 2 29 2" xfId="6947"/>
    <cellStyle name="差_530629_2006年县级财政报表附表 18" xfId="6948"/>
    <cellStyle name="好_1003牟定县 2" xfId="6949"/>
    <cellStyle name="差_530629_2006年县级财政报表附表 18 2" xfId="6950"/>
    <cellStyle name="差_530629_2006年县级财政报表附表 4" xfId="6951"/>
    <cellStyle name="差_530629_2006年县级财政报表附表 5" xfId="6952"/>
    <cellStyle name="常规 28 4" xfId="6953"/>
    <cellStyle name="常规 33 4" xfId="6954"/>
    <cellStyle name="差_530629_2006年县级财政报表附表 7 2" xfId="6955"/>
    <cellStyle name="差_530629_2006年县级财政报表附表_乡镇级财政收支表" xfId="6956"/>
    <cellStyle name="差_5334_2006年迪庆县级财政报表附表" xfId="6957"/>
    <cellStyle name="差_5334_2006年迪庆县级财政报表附表 10" xfId="6958"/>
    <cellStyle name="差_5334_2006年迪庆县级财政报表附表 3" xfId="6959"/>
    <cellStyle name="好_基础数据分析 13 2" xfId="6960"/>
    <cellStyle name="差_5334_2006年迪庆县级财政报表附表 5" xfId="6961"/>
    <cellStyle name="差_5334_2006年迪庆县级财政报表附表 6" xfId="6962"/>
    <cellStyle name="差_5334_2006年迪庆县级财政报表附表 7" xfId="6963"/>
    <cellStyle name="差_5334_2006年迪庆县级财政报表附表 7 2" xfId="6964"/>
    <cellStyle name="差_5334_2006年迪庆县级财政报表附表 9" xfId="6965"/>
    <cellStyle name="差_5334_2006年迪庆县级财政报表附表 8" xfId="6966"/>
    <cellStyle name="差_5334_2006年迪庆县级财政报表附表 9 2" xfId="6967"/>
    <cellStyle name="差_B4全省支出分级（含扩权县）" xfId="6968"/>
    <cellStyle name="好_地方配套按人均增幅控制8.31（调整结案率后）xl 10" xfId="6969"/>
    <cellStyle name="好_0502通海县 14 2" xfId="6970"/>
    <cellStyle name="差_Book1 10" xfId="6971"/>
    <cellStyle name="差_Book1 12 2" xfId="6972"/>
    <cellStyle name="差_Book1 13 2" xfId="6973"/>
    <cellStyle name="常规 4 16" xfId="6974"/>
    <cellStyle name="常规 4 21" xfId="6975"/>
    <cellStyle name="差_Book1 17 2" xfId="6976"/>
    <cellStyle name="差_Book1 18" xfId="6977"/>
    <cellStyle name="差_Book1 18 2" xfId="6978"/>
    <cellStyle name="常规 5 16" xfId="6979"/>
    <cellStyle name="差_Book1_1 10" xfId="6980"/>
    <cellStyle name="差_Book1_1 10 2" xfId="6981"/>
    <cellStyle name="好_2009年一般性转移支付标准工资_地方配套按人均增幅控制8.30xl 3" xfId="6982"/>
    <cellStyle name="差_Book1_1 11" xfId="6983"/>
    <cellStyle name="差_Book1_1 11 2" xfId="6984"/>
    <cellStyle name="差_Book1_1 12" xfId="6985"/>
    <cellStyle name="差_Book1_1 12 2" xfId="6986"/>
    <cellStyle name="常规 5 14" xfId="6987"/>
    <cellStyle name="差_Book1_1 13 2" xfId="6988"/>
    <cellStyle name="常规 2 4 15 2" xfId="6989"/>
    <cellStyle name="好_20 2007年河南结算单 4 2" xfId="6990"/>
    <cellStyle name="差_Book1_1 14" xfId="6991"/>
    <cellStyle name="差_Book1_1 14 2" xfId="6992"/>
    <cellStyle name="差_Book1_1 15" xfId="6993"/>
    <cellStyle name="差_Book1_1 15 2" xfId="6994"/>
    <cellStyle name="差_Book1_1 17" xfId="6995"/>
    <cellStyle name="差_Book1_1 17 2" xfId="6996"/>
    <cellStyle name="常规 6 14" xfId="6997"/>
    <cellStyle name="差_Book1_1 18" xfId="6998"/>
    <cellStyle name="差_Book1_1 18 2" xfId="6999"/>
    <cellStyle name="好_2009年一般性转移支付标准工资_地方配套按人均增幅控制8.31（调整结案率后）xl 12 2" xfId="7000"/>
    <cellStyle name="差_Book1_1 2" xfId="7001"/>
    <cellStyle name="差_Book1_1 4" xfId="7002"/>
    <cellStyle name="差_Book1_1 7" xfId="7003"/>
    <cellStyle name="差_Book1_1 7 2" xfId="7004"/>
    <cellStyle name="差_奖励补助测算5.22测试" xfId="7005"/>
    <cellStyle name="好_0605石屏县 7" xfId="7006"/>
    <cellStyle name="好_530629_2006年县级财政报表附表 10 2" xfId="7007"/>
    <cellStyle name="差_Book1_1 8 2" xfId="7008"/>
    <cellStyle name="警告文本 11" xfId="7009"/>
    <cellStyle name="差_Book1_1_乡镇级财政收支表" xfId="7010"/>
    <cellStyle name="好_县级公安机关公用经费标准奖励测算方案（定稿） 5" xfId="7011"/>
    <cellStyle name="好_2009年一般性转移支付标准工资_地方配套按人均增幅控制8.31（调整结案率后）xl 13" xfId="7012"/>
    <cellStyle name="差_Book1_2" xfId="7013"/>
    <cellStyle name="差_Book1_2 10 2" xfId="7014"/>
    <cellStyle name="差_Book1_2 11" xfId="7015"/>
    <cellStyle name="差_Book1_2 11 2" xfId="7016"/>
    <cellStyle name="差_地方配套按人均增幅控制8.30xl 14" xfId="7017"/>
    <cellStyle name="差_Book1_2 12" xfId="7018"/>
    <cellStyle name="好_奖励补助测算5.24冯铸 13" xfId="7019"/>
    <cellStyle name="差_Book1_2 12 2" xfId="7020"/>
    <cellStyle name="好_丽江汇总 6" xfId="7021"/>
    <cellStyle name="差_县公司 8" xfId="7022"/>
    <cellStyle name="输出 2 9" xfId="7023"/>
    <cellStyle name="差_Book1_2 13 2" xfId="7024"/>
    <cellStyle name="差_Book1_2 14 2" xfId="7025"/>
    <cellStyle name="差_Book1_2 15" xfId="7026"/>
    <cellStyle name="差_Book1_2 15 2" xfId="7027"/>
    <cellStyle name="差_Book1_2 16" xfId="7028"/>
    <cellStyle name="差_Book1_2 16 2" xfId="7029"/>
    <cellStyle name="好_530629_2006年县级财政报表附表 8 2" xfId="7030"/>
    <cellStyle name="差_Book1_2 17" xfId="7031"/>
    <cellStyle name="差_Book1_2 17 2" xfId="7032"/>
    <cellStyle name="差_Book1_2 18" xfId="7033"/>
    <cellStyle name="差_Book1_3 11 2" xfId="7034"/>
    <cellStyle name="常规 3_乡镇级财政收支表" xfId="7035"/>
    <cellStyle name="好_2009年一般性转移支付标准工资_地方配套按人均增幅控制8.31（调整结案率后）xl 13 2" xfId="7036"/>
    <cellStyle name="差_Book1_2 2" xfId="7037"/>
    <cellStyle name="差_Book1_2 3" xfId="7038"/>
    <cellStyle name="差_Book1_2 4" xfId="7039"/>
    <cellStyle name="差_Book1_2 6" xfId="7040"/>
    <cellStyle name="差_Book1_2 7" xfId="7041"/>
    <cellStyle name="差_Book1_2 7 2" xfId="7042"/>
    <cellStyle name="差_Book1_2 8" xfId="7043"/>
    <cellStyle name="差_Book1_2 8 2" xfId="7044"/>
    <cellStyle name="差_Book1_2 9" xfId="7045"/>
    <cellStyle name="好_银行账户情况表_2010年12月 17" xfId="7046"/>
    <cellStyle name="好_高中教师人数（教育厅1.6日提供） 17" xfId="7047"/>
    <cellStyle name="好_Book2 7 2" xfId="7048"/>
    <cellStyle name="好_~5676413 17" xfId="7049"/>
    <cellStyle name="差_Book1_2_乡镇级财政收支表" xfId="7050"/>
    <cellStyle name="常规 21 16" xfId="7051"/>
    <cellStyle name="差_Book1_2_乡镇级财政收支表_1" xfId="7052"/>
    <cellStyle name="好_县级公安机关公用经费标准奖励测算方案（定稿） 6" xfId="7053"/>
    <cellStyle name="差_云南省2008年中小学教职工情况（教育厅提供20090101加工整理） 10" xfId="7054"/>
    <cellStyle name="好_2009年一般性转移支付标准工资_地方配套按人均增幅控制8.31（调整结案率后）xl 14" xfId="7055"/>
    <cellStyle name="差_Book1_3" xfId="7056"/>
    <cellStyle name="差_Book1_3 12 2" xfId="7057"/>
    <cellStyle name="差_Book1_3 13 2" xfId="7058"/>
    <cellStyle name="差_Book1_3 14 2" xfId="7059"/>
    <cellStyle name="差_Book1_3 15 2" xfId="7060"/>
    <cellStyle name="差_Book1_3 18 2" xfId="7061"/>
    <cellStyle name="差_云南省2008年中小学教职工情况（教育厅提供20090101加工整理） 10 2" xfId="7062"/>
    <cellStyle name="好_2009年一般性转移支付标准工资_地方配套按人均增幅控制8.31（调整结案率后）xl 14 2" xfId="7063"/>
    <cellStyle name="差_Book1_3 2" xfId="7064"/>
    <cellStyle name="差_Book1_3 3" xfId="7065"/>
    <cellStyle name="差_Book1_3 4" xfId="7066"/>
    <cellStyle name="差_Book1_3 6" xfId="7067"/>
    <cellStyle name="好_县级基础数据" xfId="7068"/>
    <cellStyle name="差_Book1_3 7" xfId="7069"/>
    <cellStyle name="好_县级基础数据 2" xfId="7070"/>
    <cellStyle name="差_Book1_3 7 2" xfId="7071"/>
    <cellStyle name="差_Book1_3 8 2" xfId="7072"/>
    <cellStyle name="差_Book1_3 9" xfId="7073"/>
    <cellStyle name="差_Book1_3_乡镇级财政收支表" xfId="7074"/>
    <cellStyle name="好 6" xfId="7075"/>
    <cellStyle name="差_Book1_Book1 10 2" xfId="7076"/>
    <cellStyle name="差_Book1_Book1 12" xfId="7077"/>
    <cellStyle name="强调文字颜色 6 2 9" xfId="7078"/>
    <cellStyle name="差_Book1_Book1 2" xfId="7079"/>
    <cellStyle name="强调文字颜色 3 10 2" xfId="7080"/>
    <cellStyle name="差_Book1_Book1 3" xfId="7081"/>
    <cellStyle name="好_2008年县级公安保障标准落实奖励经费分配测算 2" xfId="7082"/>
    <cellStyle name="差_Book1_Book1 4" xfId="7083"/>
    <cellStyle name="好_2008年县级公安保障标准落实奖励经费分配测算 4" xfId="7084"/>
    <cellStyle name="差_Book1_Book1 6" xfId="7085"/>
    <cellStyle name="好_2008年县级公安保障标准落实奖励经费分配测算 5" xfId="7086"/>
    <cellStyle name="差_Book1_Book1 7" xfId="7087"/>
    <cellStyle name="差_Book1_Book1 7 2" xfId="7088"/>
    <cellStyle name="差_奖励补助测算7.25 (version 1) (version 1) 11 2" xfId="7089"/>
    <cellStyle name="好_2008年县级公安保障标准落实奖励经费分配测算 6" xfId="7090"/>
    <cellStyle name="差_Book1_Book1 8" xfId="7091"/>
    <cellStyle name="差_下半年禁吸戒毒经费1000万元 17" xfId="7092"/>
    <cellStyle name="解释性文本 12" xfId="7093"/>
    <cellStyle name="好_教育厅提供义务教育及高中教师人数（2009年1月6日） 8" xfId="7094"/>
    <cellStyle name="差_Book1_Book1 8 2" xfId="7095"/>
    <cellStyle name="差_Book1_Book1 9 2" xfId="7096"/>
    <cellStyle name="差_Book1_Book1_乡镇级财政收支表" xfId="7097"/>
    <cellStyle name="差_Book1_Sheet1" xfId="7098"/>
    <cellStyle name="差_奖励补助测算5.23新 15 2" xfId="7099"/>
    <cellStyle name="差_Book1_县公司 10" xfId="7100"/>
    <cellStyle name="差_Book1_县公司 11" xfId="7101"/>
    <cellStyle name="差_Book1_县公司 11 2" xfId="7102"/>
    <cellStyle name="差_Book1_县公司 12" xfId="7103"/>
    <cellStyle name="差_Book1_县公司 14" xfId="7104"/>
    <cellStyle name="差_Book1_县公司 14 2" xfId="7105"/>
    <cellStyle name="差_Book1_县公司 15" xfId="7106"/>
    <cellStyle name="差_Book1_县公司 15 2" xfId="7107"/>
    <cellStyle name="差_Book1_县公司 16" xfId="7108"/>
    <cellStyle name="差_Book1_县公司 17 2" xfId="7109"/>
    <cellStyle name="差_Book1_县公司 18" xfId="7110"/>
    <cellStyle name="好_0502通海县 16" xfId="7111"/>
    <cellStyle name="差_Book1_县公司 18 2" xfId="7112"/>
    <cellStyle name="常规 2 7 15 2" xfId="7113"/>
    <cellStyle name="差_Book1_县公司 2" xfId="7114"/>
    <cellStyle name="差_Book1_县公司 3" xfId="7115"/>
    <cellStyle name="差_Book1_县公司 4" xfId="7116"/>
    <cellStyle name="好_0605石屏县 14 2" xfId="7117"/>
    <cellStyle name="差_Book1_县公司 6" xfId="7118"/>
    <cellStyle name="差_Book1_县公司 7" xfId="7119"/>
    <cellStyle name="好 7" xfId="7120"/>
    <cellStyle name="差_Book1_县公司 7 2" xfId="7121"/>
    <cellStyle name="好_Book1 18 2" xfId="7122"/>
    <cellStyle name="差_Book1_县公司 8" xfId="7123"/>
    <cellStyle name="差_Book1_县公司 8 2" xfId="7124"/>
    <cellStyle name="差_Book1_银行账户情况表_2010年12月 8 2" xfId="7125"/>
    <cellStyle name="差_Book1_县公司 9" xfId="7126"/>
    <cellStyle name="差_Book1_县公司 9 2" xfId="7127"/>
    <cellStyle name="差_Book1_乡镇级财政收支表" xfId="7128"/>
    <cellStyle name="差_Book1_银行账户情况表_2010年12月 10 2" xfId="7129"/>
    <cellStyle name="差_Book1_银行账户情况表_2010年12月 11 2" xfId="7130"/>
    <cellStyle name="差_Book1_银行账户情况表_2010年12月 12 2" xfId="7131"/>
    <cellStyle name="差_Book1_银行账户情况表_2010年12月 13 2" xfId="7132"/>
    <cellStyle name="差_Book1_银行账户情况表_2010年12月 14 2" xfId="7133"/>
    <cellStyle name="差_Book1_银行账户情况表_2010年12月 15 2" xfId="7134"/>
    <cellStyle name="差_Book1_银行账户情况表_2010年12月 16 2" xfId="7135"/>
    <cellStyle name="差_Book1_银行账户情况表_2010年12月 17 2" xfId="7136"/>
    <cellStyle name="差_Book1_银行账户情况表_2010年12月 18 2" xfId="7137"/>
    <cellStyle name="差_Book1_银行账户情况表_2010年12月 2" xfId="7138"/>
    <cellStyle name="差_Book1_银行账户情况表_2010年12月 3" xfId="7139"/>
    <cellStyle name="差_Book1_银行账户情况表_2010年12月 5" xfId="7140"/>
    <cellStyle name="差_Book1_银行账户情况表_2010年12月 7" xfId="7141"/>
    <cellStyle name="差_Book1_银行账户情况表_2010年12月 7 2" xfId="7142"/>
    <cellStyle name="差_财政供养人员 14" xfId="7143"/>
    <cellStyle name="差_Book1_银行账户情况表_2010年12月 8" xfId="7144"/>
    <cellStyle name="差_Book1_银行账户情况表_2010年12月 9" xfId="7145"/>
    <cellStyle name="好_县级公安机关公用经费标准奖励测算方案（定稿） 8" xfId="7146"/>
    <cellStyle name="差_Book1_银行账户情况表_2010年12月 9 2" xfId="7147"/>
    <cellStyle name="差_云南省2008年中小学教职工情况（教育厅提供20090101加工整理） 12" xfId="7148"/>
    <cellStyle name="好_2009年一般性转移支付标准工资_地方配套按人均增幅控制8.31（调整结案率后）xl 16" xfId="7149"/>
    <cellStyle name="汇总 10" xfId="7150"/>
    <cellStyle name="差_Book2 10" xfId="7151"/>
    <cellStyle name="汇总 10 2" xfId="7152"/>
    <cellStyle name="差_Book2 10 2" xfId="7153"/>
    <cellStyle name="汇总 11" xfId="7154"/>
    <cellStyle name="差_Book2 11" xfId="7155"/>
    <cellStyle name="汇总 11 2" xfId="7156"/>
    <cellStyle name="差_Book2 11 2" xfId="7157"/>
    <cellStyle name="汇总 12 2" xfId="7158"/>
    <cellStyle name="差_Book2 12 2" xfId="7159"/>
    <cellStyle name="汇总 13 2" xfId="7160"/>
    <cellStyle name="差_Book2 13 2" xfId="7161"/>
    <cellStyle name="好_2007年政法部门业务指标 15" xfId="7162"/>
    <cellStyle name="差_Book2 14" xfId="7163"/>
    <cellStyle name="差_Book2 15" xfId="7164"/>
    <cellStyle name="差_Book2 15 2" xfId="7165"/>
    <cellStyle name="差_Book2 16" xfId="7166"/>
    <cellStyle name="好_乡镇级财政收支表_1_地方财政总收入 (上年)" xfId="7167"/>
    <cellStyle name="差_Book2 16 2" xfId="7168"/>
    <cellStyle name="差_Book2 17" xfId="7169"/>
    <cellStyle name="差_Book2 17 2" xfId="7170"/>
    <cellStyle name="差_地方配套按人均增幅控制8.30xl 16" xfId="7171"/>
    <cellStyle name="差_Book2 18" xfId="7172"/>
    <cellStyle name="汇总 7" xfId="7173"/>
    <cellStyle name="差_Book2 7" xfId="7174"/>
    <cellStyle name="汇总 8" xfId="7175"/>
    <cellStyle name="差_Book2 8" xfId="7176"/>
    <cellStyle name="汇总 8 2" xfId="7177"/>
    <cellStyle name="差_Book2 8 2" xfId="7178"/>
    <cellStyle name="汇总 9" xfId="7179"/>
    <cellStyle name="差_Book2 9" xfId="7180"/>
    <cellStyle name="好_00省级(打印) 14" xfId="7181"/>
    <cellStyle name="汇总 9 2" xfId="7182"/>
    <cellStyle name="差_Book2 9 2" xfId="7183"/>
    <cellStyle name="差_Book2_乡镇级财政收支表" xfId="7184"/>
    <cellStyle name="差_M01-2(州市补助收入)" xfId="7185"/>
    <cellStyle name="常规 2 3 10 2" xfId="7186"/>
    <cellStyle name="差_M01-2(州市补助收入) 10" xfId="7187"/>
    <cellStyle name="差_M01-2(州市补助收入) 10 2" xfId="7188"/>
    <cellStyle name="差_M01-2(州市补助收入) 11" xfId="7189"/>
    <cellStyle name="差_M01-2(州市补助收入) 11 2" xfId="7190"/>
    <cellStyle name="差_奖励补助测算5.23新 14 2" xfId="7191"/>
    <cellStyle name="差_M01-2(州市补助收入) 12" xfId="7192"/>
    <cellStyle name="差_M01-2(州市补助收入) 12 2" xfId="7193"/>
    <cellStyle name="差_M01-2(州市补助收入) 13" xfId="7194"/>
    <cellStyle name="㼿㼿㼿㼿㼿㼿㼿㼿㼿㼿㼿? 2" xfId="7195"/>
    <cellStyle name="好_2、土地面积、人口、粮食产量基本情况 14" xfId="7196"/>
    <cellStyle name="好_2009年一般性转移支付标准工资_~5676413 12" xfId="7197"/>
    <cellStyle name="差_M01-2(州市补助收入) 13 2" xfId="7198"/>
    <cellStyle name="差_M01-2(州市补助收入) 14" xfId="7199"/>
    <cellStyle name="差_M01-2(州市补助收入) 14 2" xfId="7200"/>
    <cellStyle name="差_M01-2(州市补助收入) 15" xfId="7201"/>
    <cellStyle name="差_M01-2(州市补助收入) 17 2" xfId="7202"/>
    <cellStyle name="差_M01-2(州市补助收入) 18" xfId="7203"/>
    <cellStyle name="差_M01-2(州市补助收入) 18 2" xfId="7204"/>
    <cellStyle name="好_2008结算与财力(最终) 7" xfId="7205"/>
    <cellStyle name="差_M01-2(州市补助收入) 2" xfId="7206"/>
    <cellStyle name="差_M01-2(州市补助收入) 5" xfId="7207"/>
    <cellStyle name="差_M01-2(州市补助收入) 7" xfId="7208"/>
    <cellStyle name="差_M01-2(州市补助收入) 7 2" xfId="7209"/>
    <cellStyle name="差_基础数据分析 16 2" xfId="7210"/>
    <cellStyle name="差_M01-2(州市补助收入) 8" xfId="7211"/>
    <cellStyle name="差_M01-2(州市补助收入) 9" xfId="7212"/>
    <cellStyle name="好_业务工作量指标 17" xfId="7213"/>
    <cellStyle name="差_M03" xfId="7214"/>
    <cellStyle name="好_2007年结算已定项目对账单 7" xfId="7215"/>
    <cellStyle name="检查单元格 9" xfId="7216"/>
    <cellStyle name="差_M03 10" xfId="7217"/>
    <cellStyle name="差_M03 10 2" xfId="7218"/>
    <cellStyle name="差_M03 11" xfId="7219"/>
    <cellStyle name="差_M03 11 2" xfId="7220"/>
    <cellStyle name="差_M03 12" xfId="7221"/>
    <cellStyle name="差_M03 12 2" xfId="7222"/>
    <cellStyle name="差_M03 14 2" xfId="7223"/>
    <cellStyle name="㼿㼿㼿㼿㼿㼿㼿㼿㼿㼿㼿? 7" xfId="7224"/>
    <cellStyle name="好_云南省2008年中小学教职工情况（教育厅提供20090101加工整理） 6" xfId="7225"/>
    <cellStyle name="好_业务工作量指标 17 2" xfId="7226"/>
    <cellStyle name="差_M03 2" xfId="7227"/>
    <cellStyle name="好_2007年结算已定项目对账单 7 2" xfId="7228"/>
    <cellStyle name="好_2009年一般性转移支付标准工资_~5676413 17" xfId="7229"/>
    <cellStyle name="㼿㼿㼿㼿㼿㼿㼿㼿㼿㼿㼿? 9" xfId="7230"/>
    <cellStyle name="好_云南省2008年中小学教职工情况（教育厅提供20090101加工整理） 8" xfId="7231"/>
    <cellStyle name="差_M03 4" xfId="7232"/>
    <cellStyle name="好_云南省2008年中小学教职工情况（教育厅提供20090101加工整理） 9" xfId="7233"/>
    <cellStyle name="差_M03 5" xfId="7234"/>
    <cellStyle name="差_M03 7 2" xfId="7235"/>
    <cellStyle name="好_2008云南省分县市中小学教职工统计表（教育厅提供） 18 2" xfId="7236"/>
    <cellStyle name="差_M03 8" xfId="7237"/>
    <cellStyle name="好_Book1_县公司 10 2" xfId="7238"/>
    <cellStyle name="差_M03_乡镇级财政收支表" xfId="7239"/>
    <cellStyle name="差_本级收入" xfId="7240"/>
    <cellStyle name="差_不用软件计算9.1不考虑经费管理评价xl" xfId="7241"/>
    <cellStyle name="差_不用软件计算9.1不考虑经费管理评价xl 10 2" xfId="7242"/>
    <cellStyle name="差_不用软件计算9.1不考虑经费管理评价xl 11 2" xfId="7243"/>
    <cellStyle name="差_不用软件计算9.1不考虑经费管理评价xl 14" xfId="7244"/>
    <cellStyle name="差_不用软件计算9.1不考虑经费管理评价xl 15" xfId="7245"/>
    <cellStyle name="差_不用软件计算9.1不考虑经费管理评价xl 16" xfId="7246"/>
    <cellStyle name="差_不用软件计算9.1不考虑经费管理评价xl 17" xfId="7247"/>
    <cellStyle name="差_不用软件计算9.1不考虑经费管理评价xl 18 2" xfId="7248"/>
    <cellStyle name="差_不用软件计算9.1不考虑经费管理评价xl 5" xfId="7249"/>
    <cellStyle name="好_Book1_3 8 2" xfId="7250"/>
    <cellStyle name="差_不用软件计算9.1不考虑经费管理评价xl 6" xfId="7251"/>
    <cellStyle name="差_不用软件计算9.1不考虑经费管理评价xl 7" xfId="7252"/>
    <cellStyle name="差_不用软件计算9.1不考虑经费管理评价xl 8" xfId="7253"/>
    <cellStyle name="差_不用软件计算9.1不考虑经费管理评价xl 9" xfId="7254"/>
    <cellStyle name="差_不用软件计算9.1不考虑经费管理评价xl 9 2" xfId="7255"/>
    <cellStyle name="差_不用软件计算9.1不考虑经费管理评价xl_乡镇级财政收支表" xfId="7256"/>
    <cellStyle name="差_财政供养人员 11" xfId="7257"/>
    <cellStyle name="差_财政供养人员 11 2" xfId="7258"/>
    <cellStyle name="差_财政供养人员 12" xfId="7259"/>
    <cellStyle name="差_财政供养人员 12 2" xfId="7260"/>
    <cellStyle name="差_财政供养人员 13" xfId="7261"/>
    <cellStyle name="差_财政供养人员 13 2" xfId="7262"/>
    <cellStyle name="差_财政供养人员 15 2" xfId="7263"/>
    <cellStyle name="差_财政供养人员 16" xfId="7264"/>
    <cellStyle name="差_电力公司增值税划转 4 2" xfId="7265"/>
    <cellStyle name="差_财政供养人员 16 2" xfId="7266"/>
    <cellStyle name="差_财政供养人员 17" xfId="7267"/>
    <cellStyle name="检查单元格 7" xfId="7268"/>
    <cellStyle name="差_财政供养人员 17 2" xfId="7269"/>
    <cellStyle name="差_财政供养人员 18" xfId="7270"/>
    <cellStyle name="差_财政供养人员 18 2" xfId="7271"/>
    <cellStyle name="差_财政供养人员 2" xfId="7272"/>
    <cellStyle name="差_财政供养人员 3" xfId="7273"/>
    <cellStyle name="好_电力公司增值税划转" xfId="7274"/>
    <cellStyle name="差_财政供养人员 4" xfId="7275"/>
    <cellStyle name="差_财政供养人员 5" xfId="7276"/>
    <cellStyle name="差_财政供养人员 6" xfId="7277"/>
    <cellStyle name="差_财政供养人员 7" xfId="7278"/>
    <cellStyle name="常规 21 18 2" xfId="7279"/>
    <cellStyle name="差_财政供养人员 8" xfId="7280"/>
    <cellStyle name="差_财政供养人员 8 2" xfId="7281"/>
    <cellStyle name="差_检验表（调整后）" xfId="7282"/>
    <cellStyle name="差_财政供养人员 9" xfId="7283"/>
    <cellStyle name="差_财政供养人员_乡镇级财政收支表" xfId="7284"/>
    <cellStyle name="差_财政支出对上级的依赖程度 9" xfId="7285"/>
    <cellStyle name="差_财政支出对上级的依赖程度_乡镇级财政收支表" xfId="7286"/>
    <cellStyle name="差_城建部门" xfId="7287"/>
    <cellStyle name="差_城建部门 10" xfId="7288"/>
    <cellStyle name="差_城建部门 2" xfId="7289"/>
    <cellStyle name="常规 2 6 16" xfId="7290"/>
    <cellStyle name="差_城建部门 3" xfId="7291"/>
    <cellStyle name="常规 2 6 17" xfId="7292"/>
    <cellStyle name="差_城建部门 4" xfId="7293"/>
    <cellStyle name="常规 2 6 18" xfId="7294"/>
    <cellStyle name="差_城建部门 5" xfId="7295"/>
    <cellStyle name="差_城建部门 6" xfId="7296"/>
    <cellStyle name="差_城建部门 7" xfId="7297"/>
    <cellStyle name="差_城建部门_乡镇级财政收支表" xfId="7298"/>
    <cellStyle name="差_地方财政总收入 (上年)" xfId="7299"/>
    <cellStyle name="好_2006年水利统计指标统计表 5" xfId="7300"/>
    <cellStyle name="常规 15 7" xfId="7301"/>
    <cellStyle name="差_地方配套按人均增幅控制8.30xl" xfId="7302"/>
    <cellStyle name="差_地方配套按人均增幅控制8.30xl 10" xfId="7303"/>
    <cellStyle name="差_地方配套按人均增幅控制8.30xl 12" xfId="7304"/>
    <cellStyle name="差_地方配套按人均增幅控制8.30xl 13" xfId="7305"/>
    <cellStyle name="差_地方配套按人均增幅控制8.30xl 14 2" xfId="7306"/>
    <cellStyle name="差_汇总 10" xfId="7307"/>
    <cellStyle name="差_地方配套按人均增幅控制8.30xl 15" xfId="7308"/>
    <cellStyle name="差_地方配套按人均增幅控制8.30xl 16 2" xfId="7309"/>
    <cellStyle name="差_地方配套按人均增幅控制8.30xl 17" xfId="7310"/>
    <cellStyle name="差_地方配套按人均增幅控制8.30xl 18" xfId="7311"/>
    <cellStyle name="差_地方配套按人均增幅控制8.30xl 18 2" xfId="7312"/>
    <cellStyle name="好_分析1" xfId="7313"/>
    <cellStyle name="常规 15 7 2" xfId="7314"/>
    <cellStyle name="好_11大理_乡镇级财政收支表" xfId="7315"/>
    <cellStyle name="差_地方配套按人均增幅控制8.30xl 2" xfId="7316"/>
    <cellStyle name="差_地方配套按人均增幅控制8.30xl 3" xfId="7317"/>
    <cellStyle name="差_地方配套按人均增幅控制8.30xl 4" xfId="7318"/>
    <cellStyle name="差_地方配套按人均增幅控制8.30xl 5" xfId="7319"/>
    <cellStyle name="差_地方配套按人均增幅控制8.30xl 7" xfId="7320"/>
    <cellStyle name="差_地方配套按人均增幅控制8.30xl 7 2" xfId="7321"/>
    <cellStyle name="差_地方配套按人均增幅控制8.30xl 9 2" xfId="7322"/>
    <cellStyle name="差_地方配套按人均增幅控制8.30xl_乡镇级财政收支表" xfId="7323"/>
    <cellStyle name="差_地方配套按人均增幅控制8.30一般预算平均增幅、人均可用财力平均增幅两次控制、社会治安系数调整、案件数调整xl 10" xfId="7324"/>
    <cellStyle name="差_地方配套按人均增幅控制8.30一般预算平均增幅、人均可用财力平均增幅两次控制、社会治安系数调整、案件数调整xl 10 2" xfId="7325"/>
    <cellStyle name="差_地方配套按人均增幅控制8.30一般预算平均增幅、人均可用财力平均增幅两次控制、社会治安系数调整、案件数调整xl 9" xfId="7326"/>
    <cellStyle name="差_地方配套按人均增幅控制8.30一般预算平均增幅、人均可用财力平均增幅两次控制、社会治安系数调整、案件数调整xl_乡镇级财政收支表" xfId="7327"/>
    <cellStyle name="好_2006年全省财力计算表（中央、决算） 8 2" xfId="7328"/>
    <cellStyle name="差_地方配套按人均增幅控制8.31（调整结案率后）xl" xfId="7329"/>
    <cellStyle name="差_地方配套按人均增幅控制8.31（调整结案率后）xl 10" xfId="7330"/>
    <cellStyle name="常规 2 3 11" xfId="7331"/>
    <cellStyle name="差_建行_乡镇级财政收支表" xfId="7332"/>
    <cellStyle name="差_地方配套按人均增幅控制8.31（调整结案率后）xl 10 2" xfId="7333"/>
    <cellStyle name="常规 2 3 11 2" xfId="7334"/>
    <cellStyle name="差_地方配套按人均增幅控制8.31（调整结案率后）xl 11" xfId="7335"/>
    <cellStyle name="常规 2 3 12" xfId="7336"/>
    <cellStyle name="差_地方配套按人均增幅控制8.31（调整结案率后）xl 11 2" xfId="7337"/>
    <cellStyle name="常规 2 3 12 2" xfId="7338"/>
    <cellStyle name="差_地方配套按人均增幅控制8.31（调整结案率后）xl 12" xfId="7339"/>
    <cellStyle name="常规 2 3 13" xfId="7340"/>
    <cellStyle name="差_地方配套按人均增幅控制8.31（调整结案率后）xl 12 2" xfId="7341"/>
    <cellStyle name="常规 2 3 13 2" xfId="7342"/>
    <cellStyle name="差_地方配套按人均增幅控制8.31（调整结案率后）xl 14" xfId="7343"/>
    <cellStyle name="常规 2 3 15" xfId="7344"/>
    <cellStyle name="好_云南省2008年中小学教师人数统计表 10" xfId="7345"/>
    <cellStyle name="差_地方配套按人均增幅控制8.31（调整结案率后）xl 14 2" xfId="7346"/>
    <cellStyle name="常规 2 3 15 2" xfId="7347"/>
    <cellStyle name="千位分隔 3 14 2" xfId="7348"/>
    <cellStyle name="差_地方配套按人均增幅控制8.31（调整结案率后）xl 15" xfId="7349"/>
    <cellStyle name="常规 2 3 16" xfId="7350"/>
    <cellStyle name="差_地方配套按人均增幅控制8.31（调整结案率后）xl 15 2" xfId="7351"/>
    <cellStyle name="常规 2 3 16 2" xfId="7352"/>
    <cellStyle name="差_地方配套按人均增幅控制8.31（调整结案率后）xl 16" xfId="7353"/>
    <cellStyle name="常规 2 3 17" xfId="7354"/>
    <cellStyle name="常规 12 11 11 2" xfId="7355"/>
    <cellStyle name="差_地方配套按人均增幅控制8.31（调整结案率后）xl 17" xfId="7356"/>
    <cellStyle name="常规 2 3 18" xfId="7357"/>
    <cellStyle name="差_地方配套按人均增幅控制8.31（调整结案率后）xl 18" xfId="7358"/>
    <cellStyle name="差_地方配套按人均增幅控制8.31（调整结案率后）xl 18 2" xfId="7359"/>
    <cellStyle name="差_地方配套按人均增幅控制8.31（调整结案率后）xl 2" xfId="7360"/>
    <cellStyle name="差_地方配套按人均增幅控制8.31（调整结案率后）xl 3" xfId="7361"/>
    <cellStyle name="好_财政支出对上级的依赖程度 4" xfId="7362"/>
    <cellStyle name="好_2009年一般性转移支付标准工资_~4190974 18 2" xfId="7363"/>
    <cellStyle name="差_地方配套按人均增幅控制8.31（调整结案率后）xl 6" xfId="7364"/>
    <cellStyle name="差_地方配套按人均增幅控制8.31（调整结案率后）xl 7" xfId="7365"/>
    <cellStyle name="差_奖励补助测算7.25 (version 1) (version 1) 3" xfId="7366"/>
    <cellStyle name="差_地方配套按人均增幅控制8.31（调整结案率后）xl 7 2" xfId="7367"/>
    <cellStyle name="差_地方配套按人均增幅控制8.31（调整结案率后）xl 8" xfId="7368"/>
    <cellStyle name="差_地方配套按人均增幅控制8.31（调整结案率后）xl 8 2" xfId="7369"/>
    <cellStyle name="差_地方配套按人均增幅控制8.31（调整结案率后）xl 9" xfId="7370"/>
    <cellStyle name="差_云南水利电力有限公司 11 2" xfId="7371"/>
    <cellStyle name="差_地方配套按人均增幅控制8.31（调整结案率后）xl 9 2" xfId="7372"/>
    <cellStyle name="好_2009年一般性转移支付标准工资_~4190974 17" xfId="7373"/>
    <cellStyle name="千位分隔 3 15" xfId="7374"/>
    <cellStyle name="差_第五部分(才淼、饶永宏）" xfId="7375"/>
    <cellStyle name="差_第五部分(才淼、饶永宏） 15" xfId="7376"/>
    <cellStyle name="差_第五部分(才淼、饶永宏） 16" xfId="7377"/>
    <cellStyle name="差_第五部分(才淼、饶永宏） 17" xfId="7378"/>
    <cellStyle name="差_第五部分(才淼、饶永宏） 18" xfId="7379"/>
    <cellStyle name="差_第五部分(才淼、饶永宏） 18 2" xfId="7380"/>
    <cellStyle name="千位分隔 3 15 2" xfId="7381"/>
    <cellStyle name="差_第五部分(才淼、饶永宏） 2" xfId="7382"/>
    <cellStyle name="好_2009年一般性转移支付标准工资_~4190974 8" xfId="7383"/>
    <cellStyle name="差_第五部分(才淼、饶永宏） 3" xfId="7384"/>
    <cellStyle name="好_2009年一般性转移支付标准工资_~4190974 9" xfId="7385"/>
    <cellStyle name="常规 12 11 12 2" xfId="7386"/>
    <cellStyle name="常规 5 7 2" xfId="7387"/>
    <cellStyle name="差_第五部分(才淼、饶永宏） 4" xfId="7388"/>
    <cellStyle name="差_第五部分(才淼、饶永宏） 5" xfId="7389"/>
    <cellStyle name="差_第五部分(才淼、饶永宏） 6" xfId="7390"/>
    <cellStyle name="差_文体广播部门 5" xfId="7391"/>
    <cellStyle name="差_第五部分(才淼、饶永宏） 7 2" xfId="7392"/>
    <cellStyle name="差_第五部分(才淼、饶永宏） 8" xfId="7393"/>
    <cellStyle name="差_第五部分(才淼、饶永宏） 8 2" xfId="7394"/>
    <cellStyle name="差_第五部分(才淼、饶永宏） 9 2" xfId="7395"/>
    <cellStyle name="差_第一部分：综合全" xfId="7396"/>
    <cellStyle name="差_第一部分：综合全 2" xfId="7397"/>
    <cellStyle name="常规 11 11 12" xfId="7398"/>
    <cellStyle name="好_Book2 10 2" xfId="7399"/>
    <cellStyle name="差_第一部分：综合全 3" xfId="7400"/>
    <cellStyle name="常规 11 11 13" xfId="7401"/>
    <cellStyle name="差_第一部分：综合全 4" xfId="7402"/>
    <cellStyle name="常规 11 11 14" xfId="7403"/>
    <cellStyle name="好_2、土地面积、人口、粮食产量基本情况_乡镇级财政收支表" xfId="7404"/>
    <cellStyle name="差_第一部分：综合全 5" xfId="7405"/>
    <cellStyle name="常规 11 11 15" xfId="7406"/>
    <cellStyle name="好_2008云南省分县市中小学教职工统计表（教育厅提供） 11 2" xfId="7407"/>
    <cellStyle name="差_第一部分：综合全 6" xfId="7408"/>
    <cellStyle name="常规 11 11 16" xfId="7409"/>
    <cellStyle name="好_Book1_Book1 10" xfId="7410"/>
    <cellStyle name="差_第一部分：综合全 7" xfId="7411"/>
    <cellStyle name="常规 11 11 17" xfId="7412"/>
    <cellStyle name="好_Book1_Book1 11" xfId="7413"/>
    <cellStyle name="差_第一部分：综合全 8" xfId="7414"/>
    <cellStyle name="常规 11 11 18" xfId="7415"/>
    <cellStyle name="好_Book1_Book1 12" xfId="7416"/>
    <cellStyle name="差_第一部分：综合全 9" xfId="7417"/>
    <cellStyle name="差_电力公司增值税划转" xfId="7418"/>
    <cellStyle name="差_电力公司增值税划转 2" xfId="7419"/>
    <cellStyle name="差_电力公司增值税划转 2 2" xfId="7420"/>
    <cellStyle name="差_电力公司增值税划转 3" xfId="7421"/>
    <cellStyle name="好_义务教育阶段教职工人数（教育厅提供最终） 13" xfId="7422"/>
    <cellStyle name="差_电力公司增值税划转 3 2" xfId="7423"/>
    <cellStyle name="差_电力公司增值税划转 5 2" xfId="7424"/>
    <cellStyle name="差_电力公司增值税划转 6" xfId="7425"/>
    <cellStyle name="差_电力公司增值税划转 6 2" xfId="7426"/>
    <cellStyle name="差_云南省2008年中小学教职工情况（教育厅提供20090101加工整理） 14" xfId="7427"/>
    <cellStyle name="好_2009年一般性转移支付标准工资_地方配套按人均增幅控制8.31（调整结案率后）xl 18" xfId="7428"/>
    <cellStyle name="差_电力公司增值税划转 7 2" xfId="7429"/>
    <cellStyle name="差_分析1" xfId="7430"/>
    <cellStyle name="差_奖励补助测算5.23新 3" xfId="7431"/>
    <cellStyle name="日期 3" xfId="7432"/>
    <cellStyle name="差_高中教师人数（教育厅1.6日提供）" xfId="7433"/>
    <cellStyle name="差_高中教师人数（教育厅1.6日提供） 10" xfId="7434"/>
    <cellStyle name="差_高中教师人数（教育厅1.6日提供） 10 2" xfId="7435"/>
    <cellStyle name="差_高中教师人数（教育厅1.6日提供） 11" xfId="7436"/>
    <cellStyle name="差_高中教师人数（教育厅1.6日提供） 12" xfId="7437"/>
    <cellStyle name="差_高中教师人数（教育厅1.6日提供） 12 2" xfId="7438"/>
    <cellStyle name="差_高中教师人数（教育厅1.6日提供） 13" xfId="7439"/>
    <cellStyle name="差_高中教师人数（教育厅1.6日提供） 13 2" xfId="7440"/>
    <cellStyle name="差_高中教师人数（教育厅1.6日提供） 14" xfId="7441"/>
    <cellStyle name="差_高中教师人数（教育厅1.6日提供） 14 2" xfId="7442"/>
    <cellStyle name="差_高中教师人数（教育厅1.6日提供） 15 2" xfId="7443"/>
    <cellStyle name="差_高中教师人数（教育厅1.6日提供） 16" xfId="7444"/>
    <cellStyle name="差_高中教师人数（教育厅1.6日提供） 16 2" xfId="7445"/>
    <cellStyle name="差_高中教师人数（教育厅1.6日提供） 17" xfId="7446"/>
    <cellStyle name="常规 3 19 2" xfId="7447"/>
    <cellStyle name="常规 3 24 2" xfId="7448"/>
    <cellStyle name="差_检验表_乡镇级财政收支表" xfId="7449"/>
    <cellStyle name="差_高中教师人数（教育厅1.6日提供） 2" xfId="7450"/>
    <cellStyle name="差_高中教师人数（教育厅1.6日提供） 3" xfId="7451"/>
    <cellStyle name="差_高中教师人数（教育厅1.6日提供） 4" xfId="7452"/>
    <cellStyle name="差_高中教师人数（教育厅1.6日提供） 5" xfId="7453"/>
    <cellStyle name="差_高中教师人数（教育厅1.6日提供） 6" xfId="7454"/>
    <cellStyle name="差_高中教师人数（教育厅1.6日提供） 7 2" xfId="7455"/>
    <cellStyle name="差_高中教师人数（教育厅1.6日提供） 8 2" xfId="7456"/>
    <cellStyle name="好_三季度－表二 13" xfId="7457"/>
    <cellStyle name="差_高中教师人数（教育厅1.6日提供）_乡镇级财政收支表" xfId="7458"/>
    <cellStyle name="差_河南省----2009-05-21（补充数据）" xfId="7459"/>
    <cellStyle name="差_河南省----2009-05-21（补充数据） 2" xfId="7460"/>
    <cellStyle name="差_河南省----2009-05-21（补充数据） 2 2" xfId="7461"/>
    <cellStyle name="差_河南省----2009-05-21（补充数据） 3 2" xfId="7462"/>
    <cellStyle name="差_河南省----2009-05-21（补充数据） 4" xfId="7463"/>
    <cellStyle name="好_530629_2006年县级财政报表附表 8" xfId="7464"/>
    <cellStyle name="差_河南省----2009-05-21（补充数据） 4 2" xfId="7465"/>
    <cellStyle name="差_河南省----2009-05-21（补充数据） 5 2" xfId="7466"/>
    <cellStyle name="差_河南省----2009-05-21（补充数据） 6" xfId="7467"/>
    <cellStyle name="差_河南省----2009-05-21（补充数据） 6 2" xfId="7468"/>
    <cellStyle name="好_Book1_县公司 10" xfId="7469"/>
    <cellStyle name="差_河南省----2009-05-21（补充数据） 7 2" xfId="7470"/>
    <cellStyle name="差_汇总 10 2" xfId="7471"/>
    <cellStyle name="好_2009年一般性转移支付标准工资_奖励补助测算5.22测试 7" xfId="7472"/>
    <cellStyle name="差_汇总 11" xfId="7473"/>
    <cellStyle name="常规 19 14 2" xfId="7474"/>
    <cellStyle name="差_汇总 11 2" xfId="7475"/>
    <cellStyle name="常规 4 13" xfId="7476"/>
    <cellStyle name="差_汇总 12 2" xfId="7477"/>
    <cellStyle name="强调文字颜色 4 13 2" xfId="7478"/>
    <cellStyle name="差_汇总 13" xfId="7479"/>
    <cellStyle name="差_汇总 14" xfId="7480"/>
    <cellStyle name="好_2009年一般性转移支付标准工资_地方配套按人均增幅控制8.30xl 2" xfId="7481"/>
    <cellStyle name="差_汇总 15 2" xfId="7482"/>
    <cellStyle name="差_汇总 16" xfId="7483"/>
    <cellStyle name="差_汇总 16 2" xfId="7484"/>
    <cellStyle name="差_汇总 17" xfId="7485"/>
    <cellStyle name="常规 5 13" xfId="7486"/>
    <cellStyle name="差_汇总 17 2" xfId="7487"/>
    <cellStyle name="好_教育厅提供义务教育及高中教师人数（2009年1月6日） 17 2" xfId="7488"/>
    <cellStyle name="差_汇总 18" xfId="7489"/>
    <cellStyle name="强调文字颜色 3 11" xfId="7490"/>
    <cellStyle name="差_汇总 18 2" xfId="7491"/>
    <cellStyle name="差_汇总 4" xfId="7492"/>
    <cellStyle name="差_汇总 5" xfId="7493"/>
    <cellStyle name="差_汇总 6" xfId="7494"/>
    <cellStyle name="差_汇总 7" xfId="7495"/>
    <cellStyle name="差_汇总 7 2" xfId="7496"/>
    <cellStyle name="差_汇总 8" xfId="7497"/>
    <cellStyle name="差_汇总 9 2" xfId="7498"/>
    <cellStyle name="好_2006年基础数据 15" xfId="7499"/>
    <cellStyle name="差_汇总-县级财政报表附表 10" xfId="7500"/>
    <cellStyle name="差_云南省2008年转移支付测算——州市本级考核部分及政策性测算 14" xfId="7501"/>
    <cellStyle name="差_汇总-县级财政报表附表 11" xfId="7502"/>
    <cellStyle name="差_云南省2008年转移支付测算——州市本级考核部分及政策性测算 15" xfId="7503"/>
    <cellStyle name="差_汇总-县级财政报表附表 11 2" xfId="7504"/>
    <cellStyle name="差_云南省2008年转移支付测算——州市本级考核部分及政策性测算 15 2" xfId="7505"/>
    <cellStyle name="差_汇总-县级财政报表附表 12" xfId="7506"/>
    <cellStyle name="差_云南省2008年转移支付测算——州市本级考核部分及政策性测算 16" xfId="7507"/>
    <cellStyle name="差_汇总-县级财政报表附表 12 2" xfId="7508"/>
    <cellStyle name="差_云南省2008年转移支付测算——州市本级考核部分及政策性测算 16 2" xfId="7509"/>
    <cellStyle name="差_汇总-县级财政报表附表 13" xfId="7510"/>
    <cellStyle name="差_云南省2008年转移支付测算——州市本级考核部分及政策性测算 17" xfId="7511"/>
    <cellStyle name="常规 4 19" xfId="7512"/>
    <cellStyle name="常规 4 24" xfId="7513"/>
    <cellStyle name="差_汇总-县级财政报表附表 13 2" xfId="7514"/>
    <cellStyle name="差_云南省2008年转移支付测算——州市本级考核部分及政策性测算 17 2" xfId="7515"/>
    <cellStyle name="差_汇总-县级财政报表附表 14 2" xfId="7516"/>
    <cellStyle name="差_云南省2008年转移支付测算——州市本级考核部分及政策性测算 18 2" xfId="7517"/>
    <cellStyle name="差_汇总-县级财政报表附表 15" xfId="7518"/>
    <cellStyle name="差_汇总-县级财政报表附表 15 2" xfId="7519"/>
    <cellStyle name="差_汇总-县级财政报表附表 16" xfId="7520"/>
    <cellStyle name="差_汇总-县级财政报表附表 17" xfId="7521"/>
    <cellStyle name="常规 2 2" xfId="7522"/>
    <cellStyle name="好 10 2" xfId="7523"/>
    <cellStyle name="差_汇总-县级财政报表附表 17 2" xfId="7524"/>
    <cellStyle name="常规 2 2 2" xfId="7525"/>
    <cellStyle name="差_汇总-县级财政报表附表 18" xfId="7526"/>
    <cellStyle name="常规 2 3" xfId="7527"/>
    <cellStyle name="差_汇总-县级财政报表附表 18 2" xfId="7528"/>
    <cellStyle name="常规 2 3 2" xfId="7529"/>
    <cellStyle name="好_03昭通 7 2" xfId="7530"/>
    <cellStyle name="差_汇总-县级财政报表附表 3" xfId="7531"/>
    <cellStyle name="差_汇总-县级财政报表附表 4" xfId="7532"/>
    <cellStyle name="差_汇总-县级财政报表附表 5" xfId="7533"/>
    <cellStyle name="好_2007年中央财政与河南省财政年终决算结算单 2" xfId="7534"/>
    <cellStyle name="差_汇总-县级财政报表附表 6" xfId="7535"/>
    <cellStyle name="好_2007年中央财政与河南省财政年终决算结算单 3" xfId="7536"/>
    <cellStyle name="差_汇总-县级财政报表附表 7" xfId="7537"/>
    <cellStyle name="好_2007年中央财政与河南省财政年终决算结算单 3 2" xfId="7538"/>
    <cellStyle name="差_汇总-县级财政报表附表 7 2" xfId="7539"/>
    <cellStyle name="好_2007年中央财政与河南省财政年终决算结算单 4 2" xfId="7540"/>
    <cellStyle name="差_汇总-县级财政报表附表 8 2" xfId="7541"/>
    <cellStyle name="好_2007年中央财政与河南省财政年终决算结算单 5" xfId="7542"/>
    <cellStyle name="差_汇总-县级财政报表附表 9" xfId="7543"/>
    <cellStyle name="好_2007年中央财政与河南省财政年终决算结算单 5 2" xfId="7544"/>
    <cellStyle name="差_汇总-县级财政报表附表 9 2" xfId="7545"/>
    <cellStyle name="好_0605石屏县 3" xfId="7546"/>
    <cellStyle name="差_汇总-县级财政报表附表_乡镇级财政收支表" xfId="7547"/>
    <cellStyle name="差_基础数据分析 10 2" xfId="7548"/>
    <cellStyle name="好_2007年政法部门业务指标 9" xfId="7549"/>
    <cellStyle name="差_基础数据分析 13" xfId="7550"/>
    <cellStyle name="好_2007年政法部门业务指标 9 2" xfId="7551"/>
    <cellStyle name="差_基础数据分析 13 2" xfId="7552"/>
    <cellStyle name="差_基础数据分析 14" xfId="7553"/>
    <cellStyle name="差_基础数据分析 15" xfId="7554"/>
    <cellStyle name="差_基础数据分析 15 2" xfId="7555"/>
    <cellStyle name="差_基础数据分析 16" xfId="7556"/>
    <cellStyle name="差_基础数据分析 17" xfId="7557"/>
    <cellStyle name="好_县公司 7 2" xfId="7558"/>
    <cellStyle name="差_基础数据分析 18" xfId="7559"/>
    <cellStyle name="差_乡镇级财政收支表_1_地方财政总收入 (上年)" xfId="7560"/>
    <cellStyle name="差_基础数据分析 18 2" xfId="7561"/>
    <cellStyle name="差_基础数据分析 2" xfId="7562"/>
    <cellStyle name="差_基础数据分析 3" xfId="7563"/>
    <cellStyle name="差_基础数据分析 5" xfId="7564"/>
    <cellStyle name="强调文字颜色 3 12 2" xfId="7565"/>
    <cellStyle name="差_基础数据分析 6" xfId="7566"/>
    <cellStyle name="差_基础数据分析 7" xfId="7567"/>
    <cellStyle name="差_基础数据分析 7 2" xfId="7568"/>
    <cellStyle name="差_基础数据分析 8" xfId="7569"/>
    <cellStyle name="差_基础数据分析 9" xfId="7570"/>
    <cellStyle name="差_县公司" xfId="7571"/>
    <cellStyle name="好_基础数据分析 5" xfId="7572"/>
    <cellStyle name="差_基础数据分析_乡镇级财政收支表" xfId="7573"/>
    <cellStyle name="差_检验表" xfId="7574"/>
    <cellStyle name="常规 17 14" xfId="7575"/>
    <cellStyle name="差_检验表 4" xfId="7576"/>
    <cellStyle name="常规 17 15" xfId="7577"/>
    <cellStyle name="差_检验表 5" xfId="7578"/>
    <cellStyle name="常规 17 16" xfId="7579"/>
    <cellStyle name="差_检验表 6" xfId="7580"/>
    <cellStyle name="常规 17 17" xfId="7581"/>
    <cellStyle name="差_检验表 7" xfId="7582"/>
    <cellStyle name="常规 17 18" xfId="7583"/>
    <cellStyle name="差_检验表 8" xfId="7584"/>
    <cellStyle name="差_检验表（调整后） 8" xfId="7585"/>
    <cellStyle name="差_检验表（调整后） 9" xfId="7586"/>
    <cellStyle name="差_建行 10" xfId="7587"/>
    <cellStyle name="差_建行 11" xfId="7588"/>
    <cellStyle name="后继超链接 12 2" xfId="7589"/>
    <cellStyle name="常规 2 5 9 2" xfId="7590"/>
    <cellStyle name="差_建行 12" xfId="7591"/>
    <cellStyle name="差_建行 12 2" xfId="7592"/>
    <cellStyle name="常规 15 15" xfId="7593"/>
    <cellStyle name="差_建行 13" xfId="7594"/>
    <cellStyle name="差_建行 13 2" xfId="7595"/>
    <cellStyle name="差_建行 14 2" xfId="7596"/>
    <cellStyle name="好_2009年一般性转移支付标准工资_地方配套按人均增幅控制8.30xl 10" xfId="7597"/>
    <cellStyle name="差_建行 15 2" xfId="7598"/>
    <cellStyle name="差_建行 16" xfId="7599"/>
    <cellStyle name="差_建行 17" xfId="7600"/>
    <cellStyle name="好_银行账户情况表_2010年12月 16" xfId="7601"/>
    <cellStyle name="好_高中教师人数（教育厅1.6日提供） 16" xfId="7602"/>
    <cellStyle name="好_~5676413 16" xfId="7603"/>
    <cellStyle name="差_建行 17 2" xfId="7604"/>
    <cellStyle name="常规 21 15" xfId="7605"/>
    <cellStyle name="差_建行 18" xfId="7606"/>
    <cellStyle name="好_云南省2008年转移支付测算——州市本级考核部分及政策性测算 3" xfId="7607"/>
    <cellStyle name="差_建行 18 2" xfId="7608"/>
    <cellStyle name="差_建行 3" xfId="7609"/>
    <cellStyle name="好_2009年一般性转移支付标准工资_地方配套按人均增幅控制8.30一般预算平均增幅、人均可用财力平均增幅两次控制、社会治安系数调整、案件数调整xl 7" xfId="7610"/>
    <cellStyle name="差_建行 5" xfId="7611"/>
    <cellStyle name="好_2009年一般性转移支付标准工资_地方配套按人均增幅控制8.30一般预算平均增幅、人均可用财力平均增幅两次控制、社会治安系数调整、案件数调整xl 9" xfId="7612"/>
    <cellStyle name="差_建行 6" xfId="7613"/>
    <cellStyle name="差_建行 7 2" xfId="7614"/>
    <cellStyle name="差_建行 8 2" xfId="7615"/>
    <cellStyle name="好_2009年一般性转移支付标准工资_不用软件计算9.1不考虑经费管理评价xl 3" xfId="7616"/>
    <cellStyle name="差_奖励补助测算5.22测试 10" xfId="7617"/>
    <cellStyle name="差_奖励补助测算5.22测试 10 2" xfId="7618"/>
    <cellStyle name="差_奖励补助测算5.22测试 11 2" xfId="7619"/>
    <cellStyle name="好_义务教育阶段教职工人数（教育厅提供最终） 2" xfId="7620"/>
    <cellStyle name="差_奖励补助测算5.22测试 12" xfId="7621"/>
    <cellStyle name="差_奖励补助测算5.22测试 12 2" xfId="7622"/>
    <cellStyle name="好_义务教育阶段教职工人数（教育厅提供最终） 3" xfId="7623"/>
    <cellStyle name="差_奖励补助测算5.22测试 13" xfId="7624"/>
    <cellStyle name="差_奖励补助测算5.22测试 13 2" xfId="7625"/>
    <cellStyle name="差_奖励补助测算5.22测试 14 2" xfId="7626"/>
    <cellStyle name="差_奖励补助测算5.22测试 15 2" xfId="7627"/>
    <cellStyle name="好_义务教育阶段教职工人数（教育厅提供最终） 6" xfId="7628"/>
    <cellStyle name="差_奖励补助测算5.22测试 16" xfId="7629"/>
    <cellStyle name="差_奖励补助测算5.22测试 16 2" xfId="7630"/>
    <cellStyle name="差_奖励补助测算5.22测试 2" xfId="7631"/>
    <cellStyle name="好_0605石屏县 7 2" xfId="7632"/>
    <cellStyle name="差_奖励补助测算5.22测试 3" xfId="7633"/>
    <cellStyle name="差_奖励补助测算5.22测试 4" xfId="7634"/>
    <cellStyle name="差_奖励补助测算5.22测试 5" xfId="7635"/>
    <cellStyle name="差_奖励补助测算5.22测试 6" xfId="7636"/>
    <cellStyle name="差_奖励补助测算5.22测试 7" xfId="7637"/>
    <cellStyle name="差_奖励补助测算5.22测试 7 2" xfId="7638"/>
    <cellStyle name="差_奖励补助测算5.22测试 8" xfId="7639"/>
    <cellStyle name="好_M01-2(州市补助收入) 11" xfId="7640"/>
    <cellStyle name="差_奖励补助测算5.22测试 8 2" xfId="7641"/>
    <cellStyle name="差_奖励补助测算5.22测试 9 2" xfId="7642"/>
    <cellStyle name="差_奖励补助测算5.22测试_乡镇级财政收支表" xfId="7643"/>
    <cellStyle name="差_奖励补助测算5.23新" xfId="7644"/>
    <cellStyle name="差_奖励补助测算5.23新 10" xfId="7645"/>
    <cellStyle name="差_奖励补助测算5.23新 10 2" xfId="7646"/>
    <cellStyle name="差_奖励补助测算5.23新 11 2" xfId="7647"/>
    <cellStyle name="差_奖励补助测算5.23新 12 2" xfId="7648"/>
    <cellStyle name="差_云南省2008年中小学教师人数统计表 8" xfId="7649"/>
    <cellStyle name="差_奖励补助测算5.23新 13 2" xfId="7650"/>
    <cellStyle name="好_第五部分(才淼、饶永宏） 10" xfId="7651"/>
    <cellStyle name="差_奖励补助测算5.23新 18 2" xfId="7652"/>
    <cellStyle name="好_2009年一般性转移支付标准工资 18" xfId="7653"/>
    <cellStyle name="差_奖励补助测算5.23新 2" xfId="7654"/>
    <cellStyle name="日期 4" xfId="7655"/>
    <cellStyle name="好_银行账户情况表_2010年12月 8 2" xfId="7656"/>
    <cellStyle name="好_高中教师人数（教育厅1.6日提供） 8 2" xfId="7657"/>
    <cellStyle name="好_2009年一般性转移支付标准工资_奖励补助测算5.24冯铸_乡镇级财政收支表" xfId="7658"/>
    <cellStyle name="好_~5676413 8 2" xfId="7659"/>
    <cellStyle name="差_奖励补助测算5.23新 4" xfId="7660"/>
    <cellStyle name="差_奖励补助测算5.23新 7" xfId="7661"/>
    <cellStyle name="差_奖励补助测算5.23新 8" xfId="7662"/>
    <cellStyle name="差_奖励补助测算5.23新 8 2" xfId="7663"/>
    <cellStyle name="差_奖励补助测算5.23新 9" xfId="7664"/>
    <cellStyle name="常规 21 8 2" xfId="7665"/>
    <cellStyle name="日期 9" xfId="7666"/>
    <cellStyle name="差_县级公安机关公用经费标准奖励测算方案（定稿） 18 2" xfId="7667"/>
    <cellStyle name="差_奖励补助测算5.24冯铸 9 2" xfId="7668"/>
    <cellStyle name="好_M03 8 2" xfId="7669"/>
    <cellStyle name="差_奖励补助测算7.23" xfId="7670"/>
    <cellStyle name="好_0605石屏县 10" xfId="7671"/>
    <cellStyle name="差_奖励补助测算7.23 10 2" xfId="7672"/>
    <cellStyle name="好_历年教师人数 7" xfId="7673"/>
    <cellStyle name="差_奖励补助测算7.23 11" xfId="7674"/>
    <cellStyle name="差_奖励补助测算7.23 11 2" xfId="7675"/>
    <cellStyle name="好_历年教师人数 8" xfId="7676"/>
    <cellStyle name="差_奖励补助测算7.23 12" xfId="7677"/>
    <cellStyle name="差_奖励补助测算7.23 12 2" xfId="7678"/>
    <cellStyle name="好_历年教师人数 9" xfId="7679"/>
    <cellStyle name="差_奖励补助测算7.23 13" xfId="7680"/>
    <cellStyle name="差_奖励补助测算7.23 13 2" xfId="7681"/>
    <cellStyle name="差_奖励补助测算7.23 14" xfId="7682"/>
    <cellStyle name="差_奖励补助测算7.23 14 2" xfId="7683"/>
    <cellStyle name="好_03昭通 7" xfId="7684"/>
    <cellStyle name="差_奖励补助测算7.23 15" xfId="7685"/>
    <cellStyle name="好_业务工作量指标 14" xfId="7686"/>
    <cellStyle name="差_奖励补助测算7.23 15 2" xfId="7687"/>
    <cellStyle name="好_2007年结算已定项目对账单 4" xfId="7688"/>
    <cellStyle name="差_奖励补助测算7.23 17" xfId="7689"/>
    <cellStyle name="常规 6 15 2" xfId="7690"/>
    <cellStyle name="差_奖励补助测算7.23 17 2" xfId="7691"/>
    <cellStyle name="差_云南水利电力有限公司 14" xfId="7692"/>
    <cellStyle name="差_奖励补助测算7.23 18" xfId="7693"/>
    <cellStyle name="差_奖励补助测算7.23 2" xfId="7694"/>
    <cellStyle name="好_银行账户情况表_2010年12月 9 2" xfId="7695"/>
    <cellStyle name="好_高中教师人数（教育厅1.6日提供） 9 2" xfId="7696"/>
    <cellStyle name="好_~5676413 9 2" xfId="7697"/>
    <cellStyle name="差_奖励补助测算7.23 3" xfId="7698"/>
    <cellStyle name="好_0502通海县_乡镇级财政收支表" xfId="7699"/>
    <cellStyle name="差_奖励补助测算7.23 5" xfId="7700"/>
    <cellStyle name="差_奖励补助测算7.23 6" xfId="7701"/>
    <cellStyle name="差_奖励补助测算7.23 7" xfId="7702"/>
    <cellStyle name="差_奖励补助测算7.23 8" xfId="7703"/>
    <cellStyle name="常规 21 9 2" xfId="7704"/>
    <cellStyle name="差_奖励补助测算7.23 9" xfId="7705"/>
    <cellStyle name="差_奖励补助测算7.25" xfId="7706"/>
    <cellStyle name="差_奖励补助测算7.25 (version 1) (version 1) 10" xfId="7707"/>
    <cellStyle name="差_奖励补助测算7.25 (version 1) (version 1) 10 2" xfId="7708"/>
    <cellStyle name="差_奖励补助测算7.25 (version 1) (version 1) 11" xfId="7709"/>
    <cellStyle name="差_奖励补助测算7.25 (version 1) (version 1) 13" xfId="7710"/>
    <cellStyle name="差_奖励补助测算7.25 (version 1) (version 1) 13 2" xfId="7711"/>
    <cellStyle name="差_奖励补助测算7.25 (version 1) (version 1) 15" xfId="7712"/>
    <cellStyle name="差_奖励补助测算7.25 (version 1) (version 1) 15 2" xfId="7713"/>
    <cellStyle name="差_奖励补助测算7.25 (version 1) (version 1) 16 2" xfId="7714"/>
    <cellStyle name="差_奖励补助测算7.25 (version 1) (version 1) 17" xfId="7715"/>
    <cellStyle name="差_指标四 2" xfId="7716"/>
    <cellStyle name="差_奖励补助测算7.25 (version 1) (version 1) 17 2" xfId="7717"/>
    <cellStyle name="差_奖励补助测算7.25 (version 1) (version 1) 18" xfId="7718"/>
    <cellStyle name="差_指标四 3" xfId="7719"/>
    <cellStyle name="差_奖励补助测算7.25 (version 1) (version 1) 18 2" xfId="7720"/>
    <cellStyle name="好_2008结算与财力(最终) 2 2" xfId="7721"/>
    <cellStyle name="差_奖励补助测算7.25 (version 1) (version 1) 4" xfId="7722"/>
    <cellStyle name="差_奖励补助测算7.25 (version 1) (version 1) 5" xfId="7723"/>
    <cellStyle name="差_奖励补助测算7.25 (version 1) (version 1) 6" xfId="7724"/>
    <cellStyle name="差_奖励补助测算7.25 (version 1) (version 1) 7" xfId="7725"/>
    <cellStyle name="差_奖励补助测算7.25 (version 1) (version 1) 7 2" xfId="7726"/>
    <cellStyle name="差_奖励补助测算7.25 (version 1) (version 1) 8" xfId="7727"/>
    <cellStyle name="差_奖励补助测算7.25 (version 1) (version 1) 8 2" xfId="7728"/>
    <cellStyle name="好_财政供养人员 11" xfId="7729"/>
    <cellStyle name="差_奖励补助测算7.25 (version 1) (version 1) 9 2" xfId="7730"/>
    <cellStyle name="差_奖励补助测算7.25 (version 1) (version 1)_乡镇级财政收支表" xfId="7731"/>
    <cellStyle name="差_奖励补助测算7.25 13" xfId="7732"/>
    <cellStyle name="差_奖励补助测算7.25 13 2" xfId="7733"/>
    <cellStyle name="差_奖励补助测算7.25 14" xfId="7734"/>
    <cellStyle name="差_卫生部门 18 2" xfId="7735"/>
    <cellStyle name="差_奖励补助测算7.25 15" xfId="7736"/>
    <cellStyle name="差_奖励补助测算7.25 15 2" xfId="7737"/>
    <cellStyle name="差_奖励补助测算7.25 16 2" xfId="7738"/>
    <cellStyle name="常规 2 8 8 2" xfId="7739"/>
    <cellStyle name="差_奖励补助测算7.25 17" xfId="7740"/>
    <cellStyle name="差_奖励补助测算7.25 17 2" xfId="7741"/>
    <cellStyle name="差_奖励补助测算7.25 18" xfId="7742"/>
    <cellStyle name="差_奖励补助测算7.25 18 2" xfId="7743"/>
    <cellStyle name="差_奖励补助测算7.25 5" xfId="7744"/>
    <cellStyle name="差_奖励补助测算7.25 6" xfId="7745"/>
    <cellStyle name="差_下半年禁吸戒毒经费1000万元 11 2" xfId="7746"/>
    <cellStyle name="差_奖励补助测算7.25 7" xfId="7747"/>
    <cellStyle name="差_奖励补助测算7.25 7 2" xfId="7748"/>
    <cellStyle name="差_奖励补助测算7.25 8" xfId="7749"/>
    <cellStyle name="差_奖励补助测算7.25 9" xfId="7750"/>
    <cellStyle name="差_奖励补助测算7.25 9 2" xfId="7751"/>
    <cellStyle name="差_奖励补助测算7.25_乡镇级财政收支表" xfId="7752"/>
    <cellStyle name="好_地方配套按人均增幅控制8.30xl 3" xfId="7753"/>
    <cellStyle name="差_教育厅提供义务教育及高中教师人数（2009年1月6日）" xfId="7754"/>
    <cellStyle name="千位分隔 3 9" xfId="7755"/>
    <cellStyle name="好_汇总 17" xfId="7756"/>
    <cellStyle name="差_教育厅提供义务教育及高中教师人数（2009年1月6日） 10 2" xfId="7757"/>
    <cellStyle name="好_2007结算与财力(6.2) 3 2" xfId="7758"/>
    <cellStyle name="差_教育厅提供义务教育及高中教师人数（2009年1月6日） 11 2" xfId="7759"/>
    <cellStyle name="好_2007结算与财力(6.2) 4 2" xfId="7760"/>
    <cellStyle name="差_教育厅提供义务教育及高中教师人数（2009年1月6日） 18" xfId="7761"/>
    <cellStyle name="常规 6 17 2" xfId="7762"/>
    <cellStyle name="差_教育厅提供义务教育及高中教师人数（2009年1月6日） 3" xfId="7763"/>
    <cellStyle name="差_教育厅提供义务教育及高中教师人数（2009年1月6日） 4" xfId="7764"/>
    <cellStyle name="差_教育厅提供义务教育及高中教师人数（2009年1月6日） 5" xfId="7765"/>
    <cellStyle name="差_教育厅提供义务教育及高中教师人数（2009年1月6日） 6" xfId="7766"/>
    <cellStyle name="差_教育厅提供义务教育及高中教师人数（2009年1月6日） 7" xfId="7767"/>
    <cellStyle name="好_2009年一般性转移支付标准工资_不用软件计算9.1不考虑经费管理评价xl 6" xfId="7768"/>
    <cellStyle name="千位分隔 2 8" xfId="7769"/>
    <cellStyle name="差_教育厅提供义务教育及高中教师人数（2009年1月6日） 7 2" xfId="7770"/>
    <cellStyle name="千位分隔 3 8" xfId="7771"/>
    <cellStyle name="好_汇总 16" xfId="7772"/>
    <cellStyle name="差_教育厅提供义务教育及高中教师人数（2009年1月6日） 8 2" xfId="7773"/>
    <cellStyle name="差_教育厅提供义务教育及高中教师人数（2009年1月6日） 9" xfId="7774"/>
    <cellStyle name="差_教育厅提供义务教育及高中教师人数（2009年1月6日） 9 2" xfId="7775"/>
    <cellStyle name="差_历年教师人数" xfId="7776"/>
    <cellStyle name="差_历年教师人数 2" xfId="7777"/>
    <cellStyle name="差_历年教师人数 3" xfId="7778"/>
    <cellStyle name="差_历年教师人数 4" xfId="7779"/>
    <cellStyle name="差_历年教师人数 5" xfId="7780"/>
    <cellStyle name="差_历年教师人数 6" xfId="7781"/>
    <cellStyle name="好_云南农村义务教育统计表 9 2" xfId="7782"/>
    <cellStyle name="差_历年教师人数 7" xfId="7783"/>
    <cellStyle name="好_县级公安机关公用经费标准奖励测算方案（定稿） 7 2" xfId="7784"/>
    <cellStyle name="差_历年教师人数 8" xfId="7785"/>
    <cellStyle name="差_云南省2008年中小学教职工情况（教育厅提供20090101加工整理） 11 2" xfId="7786"/>
    <cellStyle name="好_2009年一般性转移支付标准工资_地方配套按人均增幅控制8.31（调整结案率后）xl 15 2" xfId="7787"/>
    <cellStyle name="差_历年教师人数 9" xfId="7788"/>
    <cellStyle name="差_历年教师人数_乡镇级财政收支表" xfId="7789"/>
    <cellStyle name="差_全省收入分项" xfId="7790"/>
    <cellStyle name="差_三季度－表二 10" xfId="7791"/>
    <cellStyle name="差_三季度－表二 10 2" xfId="7792"/>
    <cellStyle name="差_三季度－表二 11" xfId="7793"/>
    <cellStyle name="差_三季度－表二 11 2" xfId="7794"/>
    <cellStyle name="差_三季度－表二 12" xfId="7795"/>
    <cellStyle name="差_三季度－表二 12 2" xfId="7796"/>
    <cellStyle name="差_三季度－表二 13" xfId="7797"/>
    <cellStyle name="差_三季度－表二 13 2" xfId="7798"/>
    <cellStyle name="差_三季度－表二 14" xfId="7799"/>
    <cellStyle name="差_三季度－表二 14 2" xfId="7800"/>
    <cellStyle name="差_云南水利电力有限公司 18 2" xfId="7801"/>
    <cellStyle name="差_三季度－表二 15" xfId="7802"/>
    <cellStyle name="差_三季度－表二 16" xfId="7803"/>
    <cellStyle name="差_三季度－表二 16 2" xfId="7804"/>
    <cellStyle name="好_2007年检察院案件数" xfId="7805"/>
    <cellStyle name="差_三季度－表二 17" xfId="7806"/>
    <cellStyle name="好_00省级(打印) 11 2" xfId="7807"/>
    <cellStyle name="好_2007年检察院案件数 2" xfId="7808"/>
    <cellStyle name="差_三季度－表二 17 2" xfId="7809"/>
    <cellStyle name="差_三季度－表二 18" xfId="7810"/>
    <cellStyle name="差_三季度－表二 18 2" xfId="7811"/>
    <cellStyle name="好_奖励补助测算5.23新 7" xfId="7812"/>
    <cellStyle name="差_三季度－表二 2" xfId="7813"/>
    <cellStyle name="好_奖励补助测算5.23新 9" xfId="7814"/>
    <cellStyle name="差_三季度－表二 4" xfId="7815"/>
    <cellStyle name="差_三季度－表二 5" xfId="7816"/>
    <cellStyle name="差_三季度－表二 6" xfId="7817"/>
    <cellStyle name="差_三季度－表二 7" xfId="7818"/>
    <cellStyle name="差_三季度－表二 8" xfId="7819"/>
    <cellStyle name="好_00省级(打印) 16 2" xfId="7820"/>
    <cellStyle name="差_三季度－表二 9" xfId="7821"/>
    <cellStyle name="差_三季度－表二 9 2" xfId="7822"/>
    <cellStyle name="好_00省级(定稿) 12 2" xfId="7823"/>
    <cellStyle name="差_商品交易所2006--2008年税收" xfId="7824"/>
    <cellStyle name="差_商品交易所2006--2008年税收 2" xfId="7825"/>
    <cellStyle name="差_商品交易所2006--2008年税收 2 2" xfId="7826"/>
    <cellStyle name="差_云南水利电力有限公司 10 2" xfId="7827"/>
    <cellStyle name="差_商品交易所2006--2008年税收 3" xfId="7828"/>
    <cellStyle name="差_商品交易所2006--2008年税收 3 2" xfId="7829"/>
    <cellStyle name="好_0502通海县 10" xfId="7830"/>
    <cellStyle name="差_商品交易所2006--2008年税收 4" xfId="7831"/>
    <cellStyle name="好_2007年政法部门业务指标 16" xfId="7832"/>
    <cellStyle name="差_商品交易所2006--2008年税收 4 2" xfId="7833"/>
    <cellStyle name="差_商品交易所2006--2008年税收 5" xfId="7834"/>
    <cellStyle name="差_商品交易所2006--2008年税收 6" xfId="7835"/>
    <cellStyle name="差_商品交易所2006--2008年税收 6 2" xfId="7836"/>
    <cellStyle name="差_商品交易所2006--2008年税收 7" xfId="7837"/>
    <cellStyle name="差_商品交易所2006--2008年税收 7 2" xfId="7838"/>
    <cellStyle name="差_省电力2008年 工作表" xfId="7839"/>
    <cellStyle name="好_2008结算与财力(最终) 6 2" xfId="7840"/>
    <cellStyle name="差_收入月报（上年）" xfId="7841"/>
    <cellStyle name="差_卫生部门" xfId="7842"/>
    <cellStyle name="差_卫生部门 11 2" xfId="7843"/>
    <cellStyle name="差_卫生部门 12" xfId="7844"/>
    <cellStyle name="差_卫生部门 12 2" xfId="7845"/>
    <cellStyle name="差_卫生部门 14" xfId="7846"/>
    <cellStyle name="差_卫生部门 15" xfId="7847"/>
    <cellStyle name="差_卫生部门 17 2" xfId="7848"/>
    <cellStyle name="差_卫生部门 2" xfId="7849"/>
    <cellStyle name="差_指标四 7" xfId="7850"/>
    <cellStyle name="差_卫生部门 3" xfId="7851"/>
    <cellStyle name="差_指标四 8" xfId="7852"/>
    <cellStyle name="好_三季度－表二" xfId="7853"/>
    <cellStyle name="差_卫生部门 4" xfId="7854"/>
    <cellStyle name="差_指标四 9" xfId="7855"/>
    <cellStyle name="差_云南水利电力有限公司 12 2" xfId="7856"/>
    <cellStyle name="差_卫生部门 5" xfId="7857"/>
    <cellStyle name="差_卫生部门 6" xfId="7858"/>
    <cellStyle name="差_卫生部门 7" xfId="7859"/>
    <cellStyle name="差_卫生部门 8" xfId="7860"/>
    <cellStyle name="差_卫生部门 8 2" xfId="7861"/>
    <cellStyle name="差_卫生部门 9" xfId="7862"/>
    <cellStyle name="差_卫生部门_乡镇级财政收支表" xfId="7863"/>
    <cellStyle name="差_文体广播部门" xfId="7864"/>
    <cellStyle name="差_文体广播部门 10" xfId="7865"/>
    <cellStyle name="差_文体广播部门 2" xfId="7866"/>
    <cellStyle name="差_文体广播部门 3" xfId="7867"/>
    <cellStyle name="差_文体广播部门 4" xfId="7868"/>
    <cellStyle name="差_文体广播部门 8" xfId="7869"/>
    <cellStyle name="差_文体广播部门 9" xfId="7870"/>
    <cellStyle name="好 2 10" xfId="7871"/>
    <cellStyle name="差_下半年禁毒办案经费分配2544.3万元 4" xfId="7872"/>
    <cellStyle name="差_下半年禁毒办案经费分配2544.3万元_乡镇级财政收支表" xfId="7873"/>
    <cellStyle name="常规 21 18" xfId="7874"/>
    <cellStyle name="差_下半年禁吸戒毒经费1000万元" xfId="7875"/>
    <cellStyle name="好_云南省2008年转移支付测算——州市本级考核部分及政策性测算 11 2" xfId="7876"/>
    <cellStyle name="差_下半年禁吸戒毒经费1000万元 10" xfId="7877"/>
    <cellStyle name="差_下半年禁吸戒毒经费1000万元 11" xfId="7878"/>
    <cellStyle name="差_下半年禁吸戒毒经费1000万元 12 2" xfId="7879"/>
    <cellStyle name="差_下半年禁吸戒毒经费1000万元 13" xfId="7880"/>
    <cellStyle name="差_下半年禁吸戒毒经费1000万元 14" xfId="7881"/>
    <cellStyle name="差_下半年禁吸戒毒经费1000万元 14 2" xfId="7882"/>
    <cellStyle name="差_下半年禁吸戒毒经费1000万元 15" xfId="7883"/>
    <cellStyle name="差_下半年禁吸戒毒经费1000万元 15 2" xfId="7884"/>
    <cellStyle name="差_下半年禁吸戒毒经费1000万元 16" xfId="7885"/>
    <cellStyle name="差_下半年禁吸戒毒经费1000万元 17 2" xfId="7886"/>
    <cellStyle name="差_下半年禁吸戒毒经费1000万元 18" xfId="7887"/>
    <cellStyle name="差_下半年禁吸戒毒经费1000万元 18 2" xfId="7888"/>
    <cellStyle name="后继超链接 15 2" xfId="7889"/>
    <cellStyle name="差_下半年禁吸戒毒经费1000万元 7" xfId="7890"/>
    <cellStyle name="差_下半年禁吸戒毒经费1000万元 7 2" xfId="7891"/>
    <cellStyle name="差_下半年禁吸戒毒经费1000万元 8" xfId="7892"/>
    <cellStyle name="强调 1 6" xfId="7893"/>
    <cellStyle name="差_下半年禁吸戒毒经费1000万元 8 2" xfId="7894"/>
    <cellStyle name="差_下半年禁吸戒毒经费1000万元 9" xfId="7895"/>
    <cellStyle name="差_下半年禁吸戒毒经费1000万元_乡镇级财政收支表" xfId="7896"/>
    <cellStyle name="差_县公司 10 2" xfId="7897"/>
    <cellStyle name="常规 12 11 13 2" xfId="7898"/>
    <cellStyle name="常规 5 8 2" xfId="7899"/>
    <cellStyle name="强调文字颜色 1 2_乡镇级财政收支表" xfId="7900"/>
    <cellStyle name="差_县公司 11 2" xfId="7901"/>
    <cellStyle name="常规 12 11 14 2" xfId="7902"/>
    <cellStyle name="常规 5 9 2" xfId="7903"/>
    <cellStyle name="差_县公司 15" xfId="7904"/>
    <cellStyle name="常规 12 11 18" xfId="7905"/>
    <cellStyle name="差_县公司 15 2" xfId="7906"/>
    <cellStyle name="常规 12 11 18 2" xfId="7907"/>
    <cellStyle name="差_县公司 16" xfId="7908"/>
    <cellStyle name="差_县公司 16 2" xfId="7909"/>
    <cellStyle name="差_县公司 17" xfId="7910"/>
    <cellStyle name="好_教育厅提供义务教育及高中教师人数（2009年1月6日）_乡镇级财政收支表" xfId="7911"/>
    <cellStyle name="差_县公司 17 2" xfId="7912"/>
    <cellStyle name="好_2、土地面积、人口、粮食产量基本情况 10" xfId="7913"/>
    <cellStyle name="差_县公司 18" xfId="7914"/>
    <cellStyle name="好_丽江汇总 2" xfId="7915"/>
    <cellStyle name="差_县公司 4" xfId="7916"/>
    <cellStyle name="好_丽江汇总 3" xfId="7917"/>
    <cellStyle name="差_县公司 5" xfId="7918"/>
    <cellStyle name="好_丽江汇总 4" xfId="7919"/>
    <cellStyle name="差_县公司 6" xfId="7920"/>
    <cellStyle name="常规 17 8 2" xfId="7921"/>
    <cellStyle name="好_00省级(定稿) 4" xfId="7922"/>
    <cellStyle name="差_县公司 8 2" xfId="7923"/>
    <cellStyle name="常规 6 17" xfId="7924"/>
    <cellStyle name="常规 6_乡镇级财政收支表" xfId="7925"/>
    <cellStyle name="好_丽江汇总 7" xfId="7926"/>
    <cellStyle name="差_县公司 9" xfId="7927"/>
    <cellStyle name="好_~4190974 10" xfId="7928"/>
    <cellStyle name="差_县公司 9 2" xfId="7929"/>
    <cellStyle name="好_~4190974 10 2" xfId="7930"/>
    <cellStyle name="差_县级公安机关公用经费标准奖励测算方案（定稿） 16 2" xfId="7931"/>
    <cellStyle name="常规 21 7" xfId="7932"/>
    <cellStyle name="好_2007年人员分部门统计表 7 2" xfId="7933"/>
    <cellStyle name="差_县级公安机关公用经费标准奖励测算方案（定稿） 17" xfId="7934"/>
    <cellStyle name="常规 21 7 2" xfId="7935"/>
    <cellStyle name="好_2009年一般性转移支付标准工资_奖励补助测算7.25 13" xfId="7936"/>
    <cellStyle name="差_县级公安机关公用经费标准奖励测算方案（定稿） 17 2" xfId="7937"/>
    <cellStyle name="常规 21 8" xfId="7938"/>
    <cellStyle name="差_县级公安机关公用经费标准奖励测算方案（定稿） 18" xfId="7939"/>
    <cellStyle name="差_县级公安机关公用经费标准奖励测算方案（定稿） 2" xfId="7940"/>
    <cellStyle name="常规 12 18" xfId="7941"/>
    <cellStyle name="差_县级公安机关公用经费标准奖励测算方案（定稿）_乡镇级财政收支表" xfId="7942"/>
    <cellStyle name="差_县级基础数据" xfId="7943"/>
    <cellStyle name="差_县级基础数据 2" xfId="7944"/>
    <cellStyle name="差_县级基础数据 3" xfId="7945"/>
    <cellStyle name="差_县级基础数据 4" xfId="7946"/>
    <cellStyle name="差_县级基础数据 5" xfId="7947"/>
    <cellStyle name="差_县级基础数据 6" xfId="7948"/>
    <cellStyle name="差_指标四" xfId="7949"/>
    <cellStyle name="好_~4190974 17 2" xfId="7950"/>
    <cellStyle name="差_县级基础数据 7" xfId="7951"/>
    <cellStyle name="差_县级基础数据 8" xfId="7952"/>
    <cellStyle name="差_县级基础数据 9" xfId="7953"/>
    <cellStyle name="差_县级基础数据_乡镇级财政收支表" xfId="7954"/>
    <cellStyle name="好_银行账户情况表_2010年12月" xfId="7955"/>
    <cellStyle name="好_高中教师人数（教育厅1.6日提供）" xfId="7956"/>
    <cellStyle name="好_~5676413" xfId="7957"/>
    <cellStyle name="差_乡镇级财政收支表" xfId="7958"/>
    <cellStyle name="差_乡镇级财政收支表_收入月报（上年）" xfId="7959"/>
    <cellStyle name="好_2009年一般性转移支付标准工资_奖励补助测算5.23新_乡镇级财政收支表" xfId="7960"/>
    <cellStyle name="好_银行账户情况表_2010年12月_乡镇级财政收支表" xfId="7961"/>
    <cellStyle name="好_高中教师人数（教育厅1.6日提供）_乡镇级财政收支表" xfId="7962"/>
    <cellStyle name="好_~5676413_乡镇级财政收支表" xfId="7963"/>
    <cellStyle name="差_乡镇级财政收支表_乡镇级财政收支表" xfId="7964"/>
    <cellStyle name="好_03昭通 8 2" xfId="7965"/>
    <cellStyle name="差_业务工作量指标 11" xfId="7966"/>
    <cellStyle name="常规 35" xfId="7967"/>
    <cellStyle name="常规 40" xfId="7968"/>
    <cellStyle name="强调文字颜色 2 8 2" xfId="7969"/>
    <cellStyle name="差_业务工作量指标 12" xfId="7970"/>
    <cellStyle name="常规 36" xfId="7971"/>
    <cellStyle name="常规 41" xfId="7972"/>
    <cellStyle name="差_业务工作量指标 12 2" xfId="7973"/>
    <cellStyle name="常规 41 2" xfId="7974"/>
    <cellStyle name="好_0502通海县 4" xfId="7975"/>
    <cellStyle name="差_业务工作量指标 13" xfId="7976"/>
    <cellStyle name="常规 37" xfId="7977"/>
    <cellStyle name="常规 42" xfId="7978"/>
    <cellStyle name="差_业务工作量指标 14" xfId="7979"/>
    <cellStyle name="常规 38" xfId="7980"/>
    <cellStyle name="常规 43" xfId="7981"/>
    <cellStyle name="差_业务工作量指标 2" xfId="7982"/>
    <cellStyle name="差_业务工作量指标 7 2" xfId="7983"/>
    <cellStyle name="差_义务教育阶段教职工人数（教育厅提供最终）" xfId="7984"/>
    <cellStyle name="常规 11 10" xfId="7985"/>
    <cellStyle name="好_第一部分：综合全 7" xfId="7986"/>
    <cellStyle name="差_义务教育阶段教职工人数（教育厅提供最终） 15" xfId="7987"/>
    <cellStyle name="常规 11 10 2" xfId="7988"/>
    <cellStyle name="差_义务教育阶段教职工人数（教育厅提供最终） 15 2" xfId="7989"/>
    <cellStyle name="常规 11 11" xfId="7990"/>
    <cellStyle name="好_第一部分：综合全 8" xfId="7991"/>
    <cellStyle name="差_义务教育阶段教职工人数（教育厅提供最终） 16" xfId="7992"/>
    <cellStyle name="常规 11 12" xfId="7993"/>
    <cellStyle name="好_第一部分：综合全 9" xfId="7994"/>
    <cellStyle name="差_义务教育阶段教职工人数（教育厅提供最终） 17" xfId="7995"/>
    <cellStyle name="常规 11 12 2" xfId="7996"/>
    <cellStyle name="差_义务教育阶段教职工人数（教育厅提供最终） 17 2" xfId="7997"/>
    <cellStyle name="差_义务教育阶段教职工人数（教育厅提供最终） 2" xfId="7998"/>
    <cellStyle name="好_2007年检察院案件数 3" xfId="7999"/>
    <cellStyle name="差_义务教育阶段教职工人数（教育厅提供最终） 3" xfId="8000"/>
    <cellStyle name="好_2007年检察院案件数 4" xfId="8001"/>
    <cellStyle name="常规 11 2" xfId="8002"/>
    <cellStyle name="差_义务教育阶段教职工人数（教育厅提供最终） 7 2" xfId="8003"/>
    <cellStyle name="好_2007年检察院案件数 8 2" xfId="8004"/>
    <cellStyle name="差_银行账户情况表_2010年12月" xfId="8005"/>
    <cellStyle name="差_银行账户情况表_2010年12月 13 2" xfId="8006"/>
    <cellStyle name="差_银行账户情况表_2010年12月 14" xfId="8007"/>
    <cellStyle name="差_银行账户情况表_2010年12月 15" xfId="8008"/>
    <cellStyle name="差_银行账户情况表_2010年12月 15 2" xfId="8009"/>
    <cellStyle name="差_银行账户情况表_2010年12月 16" xfId="8010"/>
    <cellStyle name="好_2009年一般性转移支付标准工资_地方配套按人均增幅控制8.31（调整结案率后）xl 6" xfId="8011"/>
    <cellStyle name="差_银行账户情况表_2010年12月 16 2" xfId="8012"/>
    <cellStyle name="差_银行账户情况表_2010年12月 17" xfId="8013"/>
    <cellStyle name="差_银行账户情况表_2010年12月 17 2" xfId="8014"/>
    <cellStyle name="差_银行账户情况表_2010年12月 18" xfId="8015"/>
    <cellStyle name="差_银行账户情况表_2010年12月 18 2" xfId="8016"/>
    <cellStyle name="差_银行账户情况表_2010年12月 2" xfId="8017"/>
    <cellStyle name="差_银行账户情况表_2010年12月 3" xfId="8018"/>
    <cellStyle name="差_银行账户情况表_2010年12月 4" xfId="8019"/>
    <cellStyle name="差_银行账户情况表_2010年12月 5" xfId="8020"/>
    <cellStyle name="差_银行账户情况表_2010年12月 6" xfId="8021"/>
    <cellStyle name="差_银行账户情况表_2010年12月 7 2" xfId="8022"/>
    <cellStyle name="好_2006年水利统计指标统计表_乡镇级财政收支表" xfId="8023"/>
    <cellStyle name="差_银行账户情况表_2010年12月 8" xfId="8024"/>
    <cellStyle name="差_银行账户情况表_2010年12月 9" xfId="8025"/>
    <cellStyle name="差_银行账户情况表_2010年12月_乡镇级财政收支表" xfId="8026"/>
    <cellStyle name="千位分隔[0] 3 2" xfId="8027"/>
    <cellStyle name="差_云南农村义务教育统计表" xfId="8028"/>
    <cellStyle name="差_云南农村义务教育统计表 10 2" xfId="8029"/>
    <cellStyle name="差_云南农村义务教育统计表 11" xfId="8030"/>
    <cellStyle name="差_云南农村义务教育统计表 11 2" xfId="8031"/>
    <cellStyle name="差_云南农村义务教育统计表 12 2" xfId="8032"/>
    <cellStyle name="好_11大理 9" xfId="8033"/>
    <cellStyle name="差_云南农村义务教育统计表 13 2" xfId="8034"/>
    <cellStyle name="差_云南农村义务教育统计表 14" xfId="8035"/>
    <cellStyle name="差_云南农村义务教育统计表 14 2" xfId="8036"/>
    <cellStyle name="差_云南农村义务教育统计表 15" xfId="8037"/>
    <cellStyle name="差_云南农村义务教育统计表 15 2" xfId="8038"/>
    <cellStyle name="差_云南农村义务教育统计表 17" xfId="8039"/>
    <cellStyle name="差_云南农村义务教育统计表 17 2" xfId="8040"/>
    <cellStyle name="好_2006年水利统计指标统计表 15" xfId="8041"/>
    <cellStyle name="差_云南农村义务教育统计表 18 2" xfId="8042"/>
    <cellStyle name="差_云南农村义务教育统计表 2" xfId="8043"/>
    <cellStyle name="差_云南农村义务教育统计表 3" xfId="8044"/>
    <cellStyle name="差_云南农村义务教育统计表 4" xfId="8045"/>
    <cellStyle name="差_云南农村义务教育统计表 5" xfId="8046"/>
    <cellStyle name="差_云南农村义务教育统计表 6" xfId="8047"/>
    <cellStyle name="好_奖励补助测算5.23新 10 2" xfId="8048"/>
    <cellStyle name="差_云南农村义务教育统计表 7" xfId="8049"/>
    <cellStyle name="差_云南农村义务教育统计表 7 2" xfId="8050"/>
    <cellStyle name="常规 2 7 13 2" xfId="8051"/>
    <cellStyle name="差_云南农村义务教育统计表 8" xfId="8052"/>
    <cellStyle name="差_云南农村义务教育统计表 8 2" xfId="8053"/>
    <cellStyle name="差_云南农村义务教育统计表 9" xfId="8054"/>
    <cellStyle name="差_云南农村义务教育统计表 9 2" xfId="8055"/>
    <cellStyle name="强调文字颜色 3 3" xfId="8056"/>
    <cellStyle name="常规 2 10" xfId="8057"/>
    <cellStyle name="差_云南农村义务教育统计表_乡镇级财政收支表" xfId="8058"/>
    <cellStyle name="好_检验表 6" xfId="8059"/>
    <cellStyle name="差_云南省2008年中小学教师人数统计表 10" xfId="8060"/>
    <cellStyle name="差_云南省2008年中小学教师人数统计表 3" xfId="8061"/>
    <cellStyle name="差_云南省2008年中小学教师人数统计表 5" xfId="8062"/>
    <cellStyle name="常规 2 6 9 2" xfId="8063"/>
    <cellStyle name="差_云南省2008年中小学教师人数统计表 6" xfId="8064"/>
    <cellStyle name="差_云南省2008年中小学教师人数统计表 7" xfId="8065"/>
    <cellStyle name="差_云南省2008年中小学教师人数统计表 9" xfId="8066"/>
    <cellStyle name="好_县级公安机关公用经费标准奖励测算方案（定稿） 7" xfId="8067"/>
    <cellStyle name="差_云南省2008年中小学教职工情况（教育厅提供20090101加工整理） 11" xfId="8068"/>
    <cellStyle name="好_2009年一般性转移支付标准工资_地方配套按人均增幅控制8.31（调整结案率后）xl 15" xfId="8069"/>
    <cellStyle name="好_县级公安机关公用经费标准奖励测算方案（定稿） 8 2" xfId="8070"/>
    <cellStyle name="差_云南省2008年中小学教职工情况（教育厅提供20090101加工整理） 12 2" xfId="8071"/>
    <cellStyle name="好_2009年一般性转移支付标准工资_地方配套按人均增幅控制8.31（调整结案率后）xl 16 2" xfId="8072"/>
    <cellStyle name="好_县级公安机关公用经费标准奖励测算方案（定稿） 9 2" xfId="8073"/>
    <cellStyle name="差_云南省2008年中小学教职工情况（教育厅提供20090101加工整理） 13 2" xfId="8074"/>
    <cellStyle name="好_2009年一般性转移支付标准工资_地方配套按人均增幅控制8.31（调整结案率后）xl 17 2" xfId="8075"/>
    <cellStyle name="差_云南省2008年中小学教职工情况（教育厅提供20090101加工整理） 14 2" xfId="8076"/>
    <cellStyle name="好_2009年一般性转移支付标准工资_地方配套按人均增幅控制8.31（调整结案率后）xl 18 2" xfId="8077"/>
    <cellStyle name="差_云南省2008年中小学教职工情况（教育厅提供20090101加工整理） 15" xfId="8078"/>
    <cellStyle name="差_云南省2008年中小学教职工情况（教育厅提供20090101加工整理） 16" xfId="8079"/>
    <cellStyle name="计算 12" xfId="8080"/>
    <cellStyle name="差_云南省2008年中小学教职工情况（教育厅提供20090101加工整理） 16 2" xfId="8081"/>
    <cellStyle name="差_云南省2008年中小学教职工情况（教育厅提供20090101加工整理） 17" xfId="8082"/>
    <cellStyle name="差_云南省2008年中小学教职工情况（教育厅提供20090101加工整理） 17 2" xfId="8083"/>
    <cellStyle name="好_下半年禁吸戒毒经费1000万元 17 2" xfId="8084"/>
    <cellStyle name="差_云南省2008年中小学教职工情况（教育厅提供20090101加工整理） 18" xfId="8085"/>
    <cellStyle name="差_云南省2008年中小学教职工情况（教育厅提供20090101加工整理） 18 2" xfId="8086"/>
    <cellStyle name="差_云南省2008年转移支付测算——州市本级考核部分及政策性测算" xfId="8087"/>
    <cellStyle name="差_云南省2008年转移支付测算——州市本级考核部分及政策性测算 10" xfId="8088"/>
    <cellStyle name="差_云南省2008年转移支付测算——州市本级考核部分及政策性测算 10 2" xfId="8089"/>
    <cellStyle name="货币 2 13" xfId="8090"/>
    <cellStyle name="好_2009年一般性转移支付标准工资_地方配套按人均增幅控制8.30一般预算平均增幅、人均可用财力平均增幅两次控制、社会治安系数调整、案件数调整xl 14 2" xfId="8091"/>
    <cellStyle name="差_云南省2008年转移支付测算——州市本级考核部分及政策性测算 11" xfId="8092"/>
    <cellStyle name="差_云南省2008年转移支付测算——州市本级考核部分及政策性测算 11 2" xfId="8093"/>
    <cellStyle name="好_Book1 9 2" xfId="8094"/>
    <cellStyle name="差_云南省2008年转移支付测算——州市本级考核部分及政策性测算 12" xfId="8095"/>
    <cellStyle name="常规 3 19" xfId="8096"/>
    <cellStyle name="常规 3 24" xfId="8097"/>
    <cellStyle name="差_云南省2008年转移支付测算——州市本级考核部分及政策性测算 12 2" xfId="8098"/>
    <cellStyle name="差_云南省2008年转移支付测算——州市本级考核部分及政策性测算 13" xfId="8099"/>
    <cellStyle name="差_云南省2008年转移支付测算——州市本级考核部分及政策性测算 2" xfId="8100"/>
    <cellStyle name="差_云南省2008年转移支付测算——州市本级考核部分及政策性测算 4" xfId="8101"/>
    <cellStyle name="差_云南省2008年转移支付测算——州市本级考核部分及政策性测算 5" xfId="8102"/>
    <cellStyle name="好_2009年一般性转移支付标准工资_~5676413 9 2" xfId="8103"/>
    <cellStyle name="差_云南省2008年转移支付测算——州市本级考核部分及政策性测算 6" xfId="8104"/>
    <cellStyle name="差_云南省2008年转移支付测算——州市本级考核部分及政策性测算 7" xfId="8105"/>
    <cellStyle name="差_云南省2008年转移支付测算——州市本级考核部分及政策性测算 8" xfId="8106"/>
    <cellStyle name="差_云南省2008年转移支付测算——州市本级考核部分及政策性测算 8 2" xfId="8107"/>
    <cellStyle name="差_云南省2008年转移支付测算——州市本级考核部分及政策性测算 9" xfId="8108"/>
    <cellStyle name="好_Book1_1 4" xfId="8109"/>
    <cellStyle name="好_2、土地面积、人口、粮食产量基本情况 18 2" xfId="8110"/>
    <cellStyle name="好_2009年一般性转移支付标准工资_~5676413 16 2" xfId="8111"/>
    <cellStyle name="差_云南水利电力有限公司 10" xfId="8112"/>
    <cellStyle name="好_Book1_1 5" xfId="8113"/>
    <cellStyle name="好_2007年人员分部门统计表_乡镇级财政收支表" xfId="8114"/>
    <cellStyle name="差_云南水利电力有限公司 11" xfId="8115"/>
    <cellStyle name="差_云南水利电力有限公司 12" xfId="8116"/>
    <cellStyle name="差_云南水利电力有限公司 13" xfId="8117"/>
    <cellStyle name="差_云南水利电力有限公司 13 2" xfId="8118"/>
    <cellStyle name="差_云南水利电力有限公司 15" xfId="8119"/>
    <cellStyle name="差_云南水利电力有限公司 16" xfId="8120"/>
    <cellStyle name="差_云南水利电力有限公司 16 2" xfId="8121"/>
    <cellStyle name="差_云南水利电力有限公司 17" xfId="8122"/>
    <cellStyle name="好_奖励补助测算5.23新 15" xfId="8123"/>
    <cellStyle name="好_2009年一般性转移支付标准工资_奖励补助测算5.24冯铸 5" xfId="8124"/>
    <cellStyle name="差_云南水利电力有限公司 17 2" xfId="8125"/>
    <cellStyle name="差_云南水利电力有限公司 18" xfId="8126"/>
    <cellStyle name="差_云南水利电力有限公司 9" xfId="8127"/>
    <cellStyle name="好_义务教育阶段教职工人数（教育厅提供最终） 15" xfId="8128"/>
    <cellStyle name="差_支出月报（上年）" xfId="8129"/>
    <cellStyle name="差_指标四 10" xfId="8130"/>
    <cellStyle name="差_指标四 10 2" xfId="8131"/>
    <cellStyle name="好_2008云南省分县市中小学教职工统计表（教育厅提供） 13 2" xfId="8132"/>
    <cellStyle name="差_指标四 11" xfId="8133"/>
    <cellStyle name="差_指标四 11 2" xfId="8134"/>
    <cellStyle name="差_指标四 12" xfId="8135"/>
    <cellStyle name="差_指标四 12 2" xfId="8136"/>
    <cellStyle name="差_指标四 13" xfId="8137"/>
    <cellStyle name="差_指标四 13 2" xfId="8138"/>
    <cellStyle name="常规 2 4 10" xfId="8139"/>
    <cellStyle name="差_指标四 14" xfId="8140"/>
    <cellStyle name="常规 2 4 10 2" xfId="8141"/>
    <cellStyle name="好_县公司 6" xfId="8142"/>
    <cellStyle name="差_指标四 14 2" xfId="8143"/>
    <cellStyle name="常规 2 4 11" xfId="8144"/>
    <cellStyle name="差_指标四 15" xfId="8145"/>
    <cellStyle name="常规 2 4 11 2" xfId="8146"/>
    <cellStyle name="差_指标四 15 2" xfId="8147"/>
    <cellStyle name="常规 2 4 12" xfId="8148"/>
    <cellStyle name="差_指标四 16" xfId="8149"/>
    <cellStyle name="常规 2 4 13" xfId="8150"/>
    <cellStyle name="好_20 2007年河南结算单 2" xfId="8151"/>
    <cellStyle name="差_指标四 17" xfId="8152"/>
    <cellStyle name="常规 2 4 13 2" xfId="8153"/>
    <cellStyle name="好_20 2007年河南结算单 2 2" xfId="8154"/>
    <cellStyle name="差_指标四 17 2" xfId="8155"/>
    <cellStyle name="常规 2 4 14" xfId="8156"/>
    <cellStyle name="好_20 2007年河南结算单 3" xfId="8157"/>
    <cellStyle name="差_指标四 18" xfId="8158"/>
    <cellStyle name="差_指标四 4" xfId="8159"/>
    <cellStyle name="差_指标四 6" xfId="8160"/>
    <cellStyle name="差_指标四 7 2" xfId="8161"/>
    <cellStyle name="好_2006年水利统计指标统计表 17" xfId="8162"/>
    <cellStyle name="差_指标四_乡镇级财政收支表" xfId="8163"/>
    <cellStyle name="好_奖励补助测算7.25 (version 1) (version 1) 8" xfId="8164"/>
    <cellStyle name="差_指标五" xfId="8165"/>
    <cellStyle name="差_指标五 6" xfId="8166"/>
    <cellStyle name="差_指标五 8" xfId="8167"/>
    <cellStyle name="差_指标五 9" xfId="8168"/>
    <cellStyle name="常规 10" xfId="8169"/>
    <cellStyle name="好_教育厅提供义务教育及高中教师人数（2009年1月6日） 11" xfId="8170"/>
    <cellStyle name="常规 10 10 2" xfId="8171"/>
    <cellStyle name="常规 10 11 10" xfId="8172"/>
    <cellStyle name="常规 10 11 10 2" xfId="8173"/>
    <cellStyle name="常规 10 11 11 2" xfId="8174"/>
    <cellStyle name="常规 10 11 2" xfId="8175"/>
    <cellStyle name="常规 10 11 3" xfId="8176"/>
    <cellStyle name="常规 10 11 4" xfId="8177"/>
    <cellStyle name="常规 10 11 5" xfId="8178"/>
    <cellStyle name="常规 10 11 6" xfId="8179"/>
    <cellStyle name="常规 10 11 8" xfId="8180"/>
    <cellStyle name="常规 10 11 9" xfId="8181"/>
    <cellStyle name="常规 10 18 2" xfId="8182"/>
    <cellStyle name="常规 10 2" xfId="8183"/>
    <cellStyle name="常规 10 3" xfId="8184"/>
    <cellStyle name="常规 2 2 2 14 2" xfId="8185"/>
    <cellStyle name="常规 10 4" xfId="8186"/>
    <cellStyle name="常规 11" xfId="8187"/>
    <cellStyle name="常规 11 11 10" xfId="8188"/>
    <cellStyle name="常规 11 11 10 2" xfId="8189"/>
    <cellStyle name="常规 11 11 11" xfId="8190"/>
    <cellStyle name="常规 11 11 11 2" xfId="8191"/>
    <cellStyle name="常规 11 11 12 2" xfId="8192"/>
    <cellStyle name="常规 11 11 13 2" xfId="8193"/>
    <cellStyle name="常规 11 11 14 2" xfId="8194"/>
    <cellStyle name="常规 11 11 15 2" xfId="8195"/>
    <cellStyle name="强调文字颜色 6 2_乡镇级财政收支表" xfId="8196"/>
    <cellStyle name="检查单元格 4" xfId="8197"/>
    <cellStyle name="常规 11 11 16 2" xfId="8198"/>
    <cellStyle name="好_Book1_Book1 10 2" xfId="8199"/>
    <cellStyle name="常规 11 11 17 2" xfId="8200"/>
    <cellStyle name="好_00省级(定稿) 7 2" xfId="8201"/>
    <cellStyle name="常规 11 11 3" xfId="8202"/>
    <cellStyle name="常规 11 11 4" xfId="8203"/>
    <cellStyle name="常规 11 11 5" xfId="8204"/>
    <cellStyle name="常规 11 11 6" xfId="8205"/>
    <cellStyle name="常规 11 11 7" xfId="8206"/>
    <cellStyle name="常规 11 11 8" xfId="8207"/>
    <cellStyle name="常规 11 11 9 2" xfId="8208"/>
    <cellStyle name="常规 12" xfId="8209"/>
    <cellStyle name="好_2007年人员分部门统计表 16" xfId="8210"/>
    <cellStyle name="常规 12 10" xfId="8211"/>
    <cellStyle name="好_2006年全省财力计算表（中央、决算） 9 2" xfId="8212"/>
    <cellStyle name="好_2007年人员分部门统计表 17" xfId="8213"/>
    <cellStyle name="常规 12 11" xfId="8214"/>
    <cellStyle name="好_2007年人员分部门统计表 17 2" xfId="8215"/>
    <cellStyle name="常规 12 11 2" xfId="8216"/>
    <cellStyle name="常规 16" xfId="8217"/>
    <cellStyle name="常规 21" xfId="8218"/>
    <cellStyle name="常规 12 11 3" xfId="8219"/>
    <cellStyle name="常规 17" xfId="8220"/>
    <cellStyle name="常规 22" xfId="8221"/>
    <cellStyle name="常规 12 11 4" xfId="8222"/>
    <cellStyle name="常规 18" xfId="8223"/>
    <cellStyle name="常规 23" xfId="8224"/>
    <cellStyle name="常规 12 11 5" xfId="8225"/>
    <cellStyle name="常规 19" xfId="8226"/>
    <cellStyle name="常规 24" xfId="8227"/>
    <cellStyle name="常规 12 11 6" xfId="8228"/>
    <cellStyle name="常规 25" xfId="8229"/>
    <cellStyle name="常规 30" xfId="8230"/>
    <cellStyle name="常规 12 11 7" xfId="8231"/>
    <cellStyle name="常规 26" xfId="8232"/>
    <cellStyle name="常规 31" xfId="8233"/>
    <cellStyle name="常规 12 11 7 2" xfId="8234"/>
    <cellStyle name="常规 26 2" xfId="8235"/>
    <cellStyle name="常规 31 2" xfId="8236"/>
    <cellStyle name="常规 12 11 8" xfId="8237"/>
    <cellStyle name="常规 27" xfId="8238"/>
    <cellStyle name="常规 32" xfId="8239"/>
    <cellStyle name="常规 12 11 9" xfId="8240"/>
    <cellStyle name="常规 28" xfId="8241"/>
    <cellStyle name="常规 33" xfId="8242"/>
    <cellStyle name="千位分隔[0] 2 8" xfId="8243"/>
    <cellStyle name="常规 12 11 9 2" xfId="8244"/>
    <cellStyle name="常规 28 2" xfId="8245"/>
    <cellStyle name="常规 33 2" xfId="8246"/>
    <cellStyle name="好_2007年人员分部门统计表 18" xfId="8247"/>
    <cellStyle name="常规 12 12" xfId="8248"/>
    <cellStyle name="好_2007年人员分部门统计表 18 2" xfId="8249"/>
    <cellStyle name="常规 12 12 2" xfId="8250"/>
    <cellStyle name="常规 12 13" xfId="8251"/>
    <cellStyle name="好_2006年全省财力计算表（中央、决算） 8" xfId="8252"/>
    <cellStyle name="常规 12 13 2" xfId="8253"/>
    <cellStyle name="好_2009年一般性转移支付标准工资_不用软件计算9.1不考虑经费管理评价xl 4" xfId="8254"/>
    <cellStyle name="千位分隔 2 6" xfId="8255"/>
    <cellStyle name="常规 12 18 2" xfId="8256"/>
    <cellStyle name="常规 12 2" xfId="8257"/>
    <cellStyle name="常规 12 3" xfId="8258"/>
    <cellStyle name="常规 2 2 2 16 2" xfId="8259"/>
    <cellStyle name="常规 12 4" xfId="8260"/>
    <cellStyle name="常规 12 5" xfId="8261"/>
    <cellStyle name="常规 12 6" xfId="8262"/>
    <cellStyle name="常规 12 7" xfId="8263"/>
    <cellStyle name="常规 5 12" xfId="8264"/>
    <cellStyle name="常规 12 7 2" xfId="8265"/>
    <cellStyle name="常规 12 8" xfId="8266"/>
    <cellStyle name="强调文字颜色 3 10" xfId="8267"/>
    <cellStyle name="常规 12 8 2" xfId="8268"/>
    <cellStyle name="常规 12 9" xfId="8269"/>
    <cellStyle name="常规 12 9 2" xfId="8270"/>
    <cellStyle name="常规 13" xfId="8271"/>
    <cellStyle name="常规 13 11" xfId="8272"/>
    <cellStyle name="好_2006年基础数据 13" xfId="8273"/>
    <cellStyle name="常规 13 11 2" xfId="8274"/>
    <cellStyle name="常规 13 2" xfId="8275"/>
    <cellStyle name="常规 13 3" xfId="8276"/>
    <cellStyle name="常规 13 5" xfId="8277"/>
    <cellStyle name="常规 13 8 2" xfId="8278"/>
    <cellStyle name="常规 13 9 2" xfId="8279"/>
    <cellStyle name="常规 15" xfId="8280"/>
    <cellStyle name="常规 20" xfId="8281"/>
    <cellStyle name="常规 15 10 2" xfId="8282"/>
    <cellStyle name="常规 15 11" xfId="8283"/>
    <cellStyle name="常规 15 11 2" xfId="8284"/>
    <cellStyle name="常规 15 12" xfId="8285"/>
    <cellStyle name="好_Book1_县公司 6" xfId="8286"/>
    <cellStyle name="常规 15 13 2" xfId="8287"/>
    <cellStyle name="常规 29 10" xfId="8288"/>
    <cellStyle name="常规 15 14" xfId="8289"/>
    <cellStyle name="常规 15 14 2" xfId="8290"/>
    <cellStyle name="常规 15 15 2" xfId="8291"/>
    <cellStyle name="常规 15 16" xfId="8292"/>
    <cellStyle name="常规 15 16 2" xfId="8293"/>
    <cellStyle name="常规 15 17" xfId="8294"/>
    <cellStyle name="常规 15 18" xfId="8295"/>
    <cellStyle name="常规 15 18 2" xfId="8296"/>
    <cellStyle name="常规 15 8" xfId="8297"/>
    <cellStyle name="常规 15 8 2" xfId="8298"/>
    <cellStyle name="常规 15 9" xfId="8299"/>
    <cellStyle name="常规 17 13 2" xfId="8300"/>
    <cellStyle name="常规 17 14 2" xfId="8301"/>
    <cellStyle name="常规 17 16 2" xfId="8302"/>
    <cellStyle name="常规 17 18 2" xfId="8303"/>
    <cellStyle name="常规 17 7" xfId="8304"/>
    <cellStyle name="好_2007年人员分部门统计表 8 2" xfId="8305"/>
    <cellStyle name="常规 17 7 2" xfId="8306"/>
    <cellStyle name="常规 17 8" xfId="8307"/>
    <cellStyle name="常规 17 9" xfId="8308"/>
    <cellStyle name="常规 17 9 2" xfId="8309"/>
    <cellStyle name="常规 19 13" xfId="8310"/>
    <cellStyle name="常规 19 14" xfId="8311"/>
    <cellStyle name="常规 19 15" xfId="8312"/>
    <cellStyle name="常规 19 16 2" xfId="8313"/>
    <cellStyle name="好_2008云南省分县市中小学教职工统计表（教育厅提供） 15 2" xfId="8314"/>
    <cellStyle name="常规 19 17" xfId="8315"/>
    <cellStyle name="常规 19 18" xfId="8316"/>
    <cellStyle name="好_2009年一般性转移支付标准工资_不用软件计算9.1不考虑经费管理评价xl 10" xfId="8317"/>
    <cellStyle name="常规 19 18 2" xfId="8318"/>
    <cellStyle name="好_2009年一般性转移支付标准工资_不用软件计算9.1不考虑经费管理评价xl 10 2" xfId="8319"/>
    <cellStyle name="好_基础数据分析 11" xfId="8320"/>
    <cellStyle name="常规 19 2" xfId="8321"/>
    <cellStyle name="常规 24 2" xfId="8322"/>
    <cellStyle name="好_基础数据分析 13" xfId="8323"/>
    <cellStyle name="常规 19 4" xfId="8324"/>
    <cellStyle name="好_基础数据分析 14" xfId="8325"/>
    <cellStyle name="常规 19 5" xfId="8326"/>
    <cellStyle name="好_基础数据分析 16 2" xfId="8327"/>
    <cellStyle name="常规 19 7 2" xfId="8328"/>
    <cellStyle name="好_基础数据分析 17" xfId="8329"/>
    <cellStyle name="常规 19 8" xfId="8330"/>
    <cellStyle name="好_基础数据分析 17 2" xfId="8331"/>
    <cellStyle name="常规 19 8 2" xfId="8332"/>
    <cellStyle name="好_基础数据分析 18" xfId="8333"/>
    <cellStyle name="常规 19 9" xfId="8334"/>
    <cellStyle name="强调文字颜色 3 5" xfId="8335"/>
    <cellStyle name="常规 2 12" xfId="8336"/>
    <cellStyle name="强调文字颜色 3 6" xfId="8337"/>
    <cellStyle name="常规 2 13" xfId="8338"/>
    <cellStyle name="强调文字颜色 3 7" xfId="8339"/>
    <cellStyle name="常规 2 14" xfId="8340"/>
    <cellStyle name="强调文字颜色 3 8" xfId="8341"/>
    <cellStyle name="常规 2 15" xfId="8342"/>
    <cellStyle name="常规 2 20" xfId="8343"/>
    <cellStyle name="常规 2 2 10 2" xfId="8344"/>
    <cellStyle name="常规 2 2 11" xfId="8345"/>
    <cellStyle name="常规 2 2 12 2" xfId="8346"/>
    <cellStyle name="常规 2 2 13" xfId="8347"/>
    <cellStyle name="常规 2 2 13 2" xfId="8348"/>
    <cellStyle name="常规 2 2 15" xfId="8349"/>
    <cellStyle name="常规 2 2 20" xfId="8350"/>
    <cellStyle name="常规 4 10" xfId="8351"/>
    <cellStyle name="常规 2 2 16 2" xfId="8352"/>
    <cellStyle name="常规 2 2 18" xfId="8353"/>
    <cellStyle name="常规 2 2 19" xfId="8354"/>
    <cellStyle name="常规 2 2 19 2" xfId="8355"/>
    <cellStyle name="好_0605石屏县 5" xfId="8356"/>
    <cellStyle name="常规 2 2 2 10 2" xfId="8357"/>
    <cellStyle name="常规 2 2 2 11 2" xfId="8358"/>
    <cellStyle name="常规 2 2 2 12 2" xfId="8359"/>
    <cellStyle name="常规 2 2 2 18 2" xfId="8360"/>
    <cellStyle name="强调文字颜色 4 2" xfId="8361"/>
    <cellStyle name="好_商品交易所2006--2008年税收 5" xfId="8362"/>
    <cellStyle name="常规 2 2 2 7 2" xfId="8363"/>
    <cellStyle name="强调文字颜色 5 2" xfId="8364"/>
    <cellStyle name="常规 2 2 2 8 2" xfId="8365"/>
    <cellStyle name="常规 2 2 3" xfId="8366"/>
    <cellStyle name="好_Book1_县公司 13 2" xfId="8367"/>
    <cellStyle name="常规 2 2 4" xfId="8368"/>
    <cellStyle name="常规 2 2 5" xfId="8369"/>
    <cellStyle name="常规 2 2 9 2" xfId="8370"/>
    <cellStyle name="强调文字颜色 3 8 2" xfId="8371"/>
    <cellStyle name="常规 2 20 2" xfId="8372"/>
    <cellStyle name="常规 2 3 10" xfId="8373"/>
    <cellStyle name="常规 2 3 3" xfId="8374"/>
    <cellStyle name="常规 2 3 5" xfId="8375"/>
    <cellStyle name="常规 2 3 6" xfId="8376"/>
    <cellStyle name="常规 2 3 7" xfId="8377"/>
    <cellStyle name="常规 2 3 7 2" xfId="8378"/>
    <cellStyle name="好_云南水利电力有限公司_乡镇级财政收支表" xfId="8379"/>
    <cellStyle name="常规 2 4" xfId="8380"/>
    <cellStyle name="常规 2 4 16 2" xfId="8381"/>
    <cellStyle name="好_20 2007年河南结算单 5 2" xfId="8382"/>
    <cellStyle name="常规 2 4 17 2" xfId="8383"/>
    <cellStyle name="好_20 2007年河南结算单 6 2" xfId="8384"/>
    <cellStyle name="常规 2 4 2" xfId="8385"/>
    <cellStyle name="常规 2 4 3" xfId="8386"/>
    <cellStyle name="好_Book1_县公司 15 2" xfId="8387"/>
    <cellStyle name="常规 2 4 4" xfId="8388"/>
    <cellStyle name="常规 2 4 5" xfId="8389"/>
    <cellStyle name="常规 2 4 6" xfId="8390"/>
    <cellStyle name="常规 2 4 7" xfId="8391"/>
    <cellStyle name="常规 2 4 7 2" xfId="8392"/>
    <cellStyle name="常规 2 4 8" xfId="8393"/>
    <cellStyle name="常规 2 4 9" xfId="8394"/>
    <cellStyle name="常规 2 4 9 2" xfId="8395"/>
    <cellStyle name="常规 2 5" xfId="8396"/>
    <cellStyle name="常规 2 5 11" xfId="8397"/>
    <cellStyle name="常规 2 5 12" xfId="8398"/>
    <cellStyle name="常规 2 5 12 2" xfId="8399"/>
    <cellStyle name="常规 2 5 13" xfId="8400"/>
    <cellStyle name="常规 2 5 14" xfId="8401"/>
    <cellStyle name="好_2009年一般性转移支付标准工资_奖励补助测算7.23 15 2" xfId="8402"/>
    <cellStyle name="常规 2 5 16" xfId="8403"/>
    <cellStyle name="常规 2 5 16 2" xfId="8404"/>
    <cellStyle name="常规 2 5 17 2" xfId="8405"/>
    <cellStyle name="常规 2 5 18" xfId="8406"/>
    <cellStyle name="常规 2 5 2" xfId="8407"/>
    <cellStyle name="常规 2 5 3" xfId="8408"/>
    <cellStyle name="好_Book1_县公司 16 2" xfId="8409"/>
    <cellStyle name="常规 2 5 4" xfId="8410"/>
    <cellStyle name="常规 2 5 5" xfId="8411"/>
    <cellStyle name="常规 2 5 6" xfId="8412"/>
    <cellStyle name="后继超链接 10" xfId="8413"/>
    <cellStyle name="好_城建部门 2" xfId="8414"/>
    <cellStyle name="常规 2 5 7" xfId="8415"/>
    <cellStyle name="后继超链接 10 2" xfId="8416"/>
    <cellStyle name="常规 2 5 7 2" xfId="8417"/>
    <cellStyle name="后继超链接 11" xfId="8418"/>
    <cellStyle name="好_城建部门 3" xfId="8419"/>
    <cellStyle name="常规 2 5 8" xfId="8420"/>
    <cellStyle name="常规 2 6" xfId="8421"/>
    <cellStyle name="常规 2 6 10 2" xfId="8422"/>
    <cellStyle name="常规 2 6 11" xfId="8423"/>
    <cellStyle name="常规 2 6 11 2" xfId="8424"/>
    <cellStyle name="后继超链接 8 2" xfId="8425"/>
    <cellStyle name="常规 2 6 12" xfId="8426"/>
    <cellStyle name="常规 2 6 12 2" xfId="8427"/>
    <cellStyle name="常规 2 6 13" xfId="8428"/>
    <cellStyle name="常规 2 6 13 2" xfId="8429"/>
    <cellStyle name="常规 2 6 14" xfId="8430"/>
    <cellStyle name="常规 2 6 14 2" xfId="8431"/>
    <cellStyle name="强调 2 14 2" xfId="8432"/>
    <cellStyle name="常规 2 6 15" xfId="8433"/>
    <cellStyle name="好_Book1_1" xfId="8434"/>
    <cellStyle name="好_2006年水利统计指标统计表 18" xfId="8435"/>
    <cellStyle name="常规 2 6 15 2" xfId="8436"/>
    <cellStyle name="常规 2 6 18 2" xfId="8437"/>
    <cellStyle name="常规 2 6 5" xfId="8438"/>
    <cellStyle name="好_电力公司增值税划转 2 2" xfId="8439"/>
    <cellStyle name="常规 2 6 6" xfId="8440"/>
    <cellStyle name="常规 2 6 7" xfId="8441"/>
    <cellStyle name="常规 2 6 7 2" xfId="8442"/>
    <cellStyle name="常规 2 6 8" xfId="8443"/>
    <cellStyle name="好_地方配套按人均增幅控制8.30一般预算平均增幅、人均可用财力平均增幅两次控制、社会治安系数调整、案件数调整xl 17" xfId="8444"/>
    <cellStyle name="常规 2 6 8 2" xfId="8445"/>
    <cellStyle name="常规 2 6 9" xfId="8446"/>
    <cellStyle name="常规 2 7" xfId="8447"/>
    <cellStyle name="好_2007年可用财力 7" xfId="8448"/>
    <cellStyle name="常规 2 7 10 2" xfId="8449"/>
    <cellStyle name="常规 2 7 11" xfId="8450"/>
    <cellStyle name="常规 2 7 11 2" xfId="8451"/>
    <cellStyle name="常规 2 7 12" xfId="8452"/>
    <cellStyle name="常规 2 7 12 2" xfId="8453"/>
    <cellStyle name="常规 2 7 14" xfId="8454"/>
    <cellStyle name="常规 2 7 16" xfId="8455"/>
    <cellStyle name="常规 2 7 16 2" xfId="8456"/>
    <cellStyle name="常规 2 7 17" xfId="8457"/>
    <cellStyle name="好_M01-2(州市补助收入) 13" xfId="8458"/>
    <cellStyle name="常规 2 7 17 2" xfId="8459"/>
    <cellStyle name="常规 2 7 18" xfId="8460"/>
    <cellStyle name="常规 2 7 18 2" xfId="8461"/>
    <cellStyle name="常规 2 7 2" xfId="8462"/>
    <cellStyle name="好_1003牟定县 12" xfId="8463"/>
    <cellStyle name="常规 2 7 3" xfId="8464"/>
    <cellStyle name="好_1003牟定县 13" xfId="8465"/>
    <cellStyle name="好_1110洱源县 10" xfId="8466"/>
    <cellStyle name="好_Book1_县公司 18 2" xfId="8467"/>
    <cellStyle name="常规 2 7 4" xfId="8468"/>
    <cellStyle name="好_1003牟定县 14" xfId="8469"/>
    <cellStyle name="好_1110洱源县 11" xfId="8470"/>
    <cellStyle name="常规 2 8 12" xfId="8471"/>
    <cellStyle name="常规 2 8 12 2" xfId="8472"/>
    <cellStyle name="好_财政供养人员 12" xfId="8473"/>
    <cellStyle name="常规 2 8 13 2" xfId="8474"/>
    <cellStyle name="㼿㼿㼿㼿㼿㼿㼿㼿㼿㼿㼿? 5" xfId="8475"/>
    <cellStyle name="好_云南省2008年中小学教职工情况（教育厅提供20090101加工整理） 4" xfId="8476"/>
    <cellStyle name="常规 2 8 14 2" xfId="8477"/>
    <cellStyle name="好_2、土地面积、人口、粮食产量基本情况 17" xfId="8478"/>
    <cellStyle name="好_2009年一般性转移支付标准工资_~5676413 15" xfId="8479"/>
    <cellStyle name="常规 2 8 16" xfId="8480"/>
    <cellStyle name="常规 2 8 17" xfId="8481"/>
    <cellStyle name="好_1110洱源县 9 2" xfId="8482"/>
    <cellStyle name="常规 2 8 18" xfId="8483"/>
    <cellStyle name="常规 2 8 18 2" xfId="8484"/>
    <cellStyle name="输入 2 3" xfId="8485"/>
    <cellStyle name="常规 2 8 3" xfId="8486"/>
    <cellStyle name="好_00省级(定稿) 7" xfId="8487"/>
    <cellStyle name="输入 2 4" xfId="8488"/>
    <cellStyle name="常规 2 8 4" xfId="8489"/>
    <cellStyle name="好_00省级(定稿) 8" xfId="8490"/>
    <cellStyle name="输入 2 5" xfId="8491"/>
    <cellStyle name="常规 2 8 5" xfId="8492"/>
    <cellStyle name="好_00省级(定稿) 9" xfId="8493"/>
    <cellStyle name="输入 2 6" xfId="8494"/>
    <cellStyle name="好_电力公司增值税划转 4 2" xfId="8495"/>
    <cellStyle name="常规 2 8 6" xfId="8496"/>
    <cellStyle name="输入 2 7" xfId="8497"/>
    <cellStyle name="常规 2 8 7" xfId="8498"/>
    <cellStyle name="常规 2 8 7 2" xfId="8499"/>
    <cellStyle name="输入 2 8" xfId="8500"/>
    <cellStyle name="常规 2 8 8" xfId="8501"/>
    <cellStyle name="输入 2 9" xfId="8502"/>
    <cellStyle name="好_2009年一般性转移支付标准工资_奖励补助测算7.25 10 2" xfId="8503"/>
    <cellStyle name="常规 2 8 9" xfId="8504"/>
    <cellStyle name="常规 2 8 9 2" xfId="8505"/>
    <cellStyle name="输入 3" xfId="8506"/>
    <cellStyle name="常规 2 9" xfId="8507"/>
    <cellStyle name="好_银行账户情况表_2010年12月 11" xfId="8508"/>
    <cellStyle name="好_高中教师人数（教育厅1.6日提供） 11" xfId="8509"/>
    <cellStyle name="好_~5676413 11" xfId="8510"/>
    <cellStyle name="常规 21 10" xfId="8511"/>
    <cellStyle name="好_银行账户情况表_2010年12月 12" xfId="8512"/>
    <cellStyle name="好_高中教师人数（教育厅1.6日提供） 12" xfId="8513"/>
    <cellStyle name="好_~5676413 12" xfId="8514"/>
    <cellStyle name="强调文字颜色 5 2 10" xfId="8515"/>
    <cellStyle name="常规 21 11" xfId="8516"/>
    <cellStyle name="好_银行账户情况表_2010年12月 13" xfId="8517"/>
    <cellStyle name="好_高中教师人数（教育厅1.6日提供） 13" xfId="8518"/>
    <cellStyle name="好_~5676413 13" xfId="8519"/>
    <cellStyle name="常规 21 12" xfId="8520"/>
    <cellStyle name="好_银行账户情况表_2010年12月 13 2" xfId="8521"/>
    <cellStyle name="好_高中教师人数（教育厅1.6日提供） 13 2" xfId="8522"/>
    <cellStyle name="好_~5676413 13 2" xfId="8523"/>
    <cellStyle name="常规 21 12 2" xfId="8524"/>
    <cellStyle name="好_银行账户情况表_2010年12月 14 2" xfId="8525"/>
    <cellStyle name="好_高中教师人数（教育厅1.6日提供） 14 2" xfId="8526"/>
    <cellStyle name="好_~5676413 14 2" xfId="8527"/>
    <cellStyle name="常规 21 13 2" xfId="8528"/>
    <cellStyle name="好_银行账户情况表_2010年12月 15" xfId="8529"/>
    <cellStyle name="好_高中教师人数（教育厅1.6日提供） 15" xfId="8530"/>
    <cellStyle name="好_~5676413 15" xfId="8531"/>
    <cellStyle name="常规 21 14" xfId="8532"/>
    <cellStyle name="好_银行账户情况表_2010年12月 16 2" xfId="8533"/>
    <cellStyle name="好_高中教师人数（教育厅1.6日提供） 16 2" xfId="8534"/>
    <cellStyle name="好_~5676413 16 2" xfId="8535"/>
    <cellStyle name="好_00省级(打印) 7" xfId="8536"/>
    <cellStyle name="常规 21 15 2" xfId="8537"/>
    <cellStyle name="好_银行账户情况表_2010年12月 17 2" xfId="8538"/>
    <cellStyle name="好_高中教师人数（教育厅1.6日提供） 17 2" xfId="8539"/>
    <cellStyle name="好_~5676413 17 2" xfId="8540"/>
    <cellStyle name="常规 21 16 2" xfId="8541"/>
    <cellStyle name="好_银行账户情况表_2010年12月 18" xfId="8542"/>
    <cellStyle name="好_高中教师人数（教育厅1.6日提供） 18" xfId="8543"/>
    <cellStyle name="好_~5676413 18" xfId="8544"/>
    <cellStyle name="常规 21 17" xfId="8545"/>
    <cellStyle name="好_银行账户情况表_2010年12月 18 2" xfId="8546"/>
    <cellStyle name="好_高中教师人数（教育厅1.6日提供） 18 2" xfId="8547"/>
    <cellStyle name="好_~5676413 18 2" xfId="8548"/>
    <cellStyle name="常规 21 17 2" xfId="8549"/>
    <cellStyle name="常规 21 9" xfId="8550"/>
    <cellStyle name="常规 25 2" xfId="8551"/>
    <cellStyle name="常规 30 2" xfId="8552"/>
    <cellStyle name="常规 28 10" xfId="8553"/>
    <cellStyle name="常规 33 10" xfId="8554"/>
    <cellStyle name="常规 28 12" xfId="8555"/>
    <cellStyle name="常规 33 12" xfId="8556"/>
    <cellStyle name="常规 28 13" xfId="8557"/>
    <cellStyle name="常规 33 13" xfId="8558"/>
    <cellStyle name="千位分隔[0] 2 9" xfId="8559"/>
    <cellStyle name="常规 28 3" xfId="8560"/>
    <cellStyle name="常规 33 3" xfId="8561"/>
    <cellStyle name="常规 28 5" xfId="8562"/>
    <cellStyle name="常规 33 5" xfId="8563"/>
    <cellStyle name="常规 28 6" xfId="8564"/>
    <cellStyle name="常规 33 6" xfId="8565"/>
    <cellStyle name="常规 28 7" xfId="8566"/>
    <cellStyle name="常规 33 7" xfId="8567"/>
    <cellStyle name="常规 28 8" xfId="8568"/>
    <cellStyle name="常规 33 8" xfId="8569"/>
    <cellStyle name="常规 28 9" xfId="8570"/>
    <cellStyle name="常规 33 9" xfId="8571"/>
    <cellStyle name="好_Book1_县公司 7" xfId="8572"/>
    <cellStyle name="常规 29 11" xfId="8573"/>
    <cellStyle name="好_Book1_县公司 8" xfId="8574"/>
    <cellStyle name="常规 29 12" xfId="8575"/>
    <cellStyle name="好_Book1_县公司 9" xfId="8576"/>
    <cellStyle name="常规 29 13" xfId="8577"/>
    <cellStyle name="常规 29 8" xfId="8578"/>
    <cellStyle name="常规 29 9" xfId="8579"/>
    <cellStyle name="常规 3 14" xfId="8580"/>
    <cellStyle name="常规 3 15" xfId="8581"/>
    <cellStyle name="常规 3 20" xfId="8582"/>
    <cellStyle name="常规 3 15 2" xfId="8583"/>
    <cellStyle name="常规 3 20 2" xfId="8584"/>
    <cellStyle name="常规 3 16" xfId="8585"/>
    <cellStyle name="常规 3 21" xfId="8586"/>
    <cellStyle name="常规 3 16 2" xfId="8587"/>
    <cellStyle name="常规 3 21 2" xfId="8588"/>
    <cellStyle name="常规 3 17" xfId="8589"/>
    <cellStyle name="常规 3 22" xfId="8590"/>
    <cellStyle name="常规 3 18" xfId="8591"/>
    <cellStyle name="常规 3 23" xfId="8592"/>
    <cellStyle name="检查单元格 2 7" xfId="8593"/>
    <cellStyle name="常规 3 18 2" xfId="8594"/>
    <cellStyle name="常规 3 23 2" xfId="8595"/>
    <cellStyle name="常规 3 4" xfId="8596"/>
    <cellStyle name="常规 3 5" xfId="8597"/>
    <cellStyle name="常规 3 6" xfId="8598"/>
    <cellStyle name="常规 3 7" xfId="8599"/>
    <cellStyle name="常规 4 11" xfId="8600"/>
    <cellStyle name="常规 4 12" xfId="8601"/>
    <cellStyle name="强调文字颜色 4 10" xfId="8602"/>
    <cellStyle name="常规 4 13 2" xfId="8603"/>
    <cellStyle name="常规 4 14" xfId="8604"/>
    <cellStyle name="常规 4 14 2" xfId="8605"/>
    <cellStyle name="常规 4 15" xfId="8606"/>
    <cellStyle name="常规 4 20" xfId="8607"/>
    <cellStyle name="常规 4 15 2" xfId="8608"/>
    <cellStyle name="常规 4 20 2" xfId="8609"/>
    <cellStyle name="常规 4 16 2" xfId="8610"/>
    <cellStyle name="常规 4 21 2" xfId="8611"/>
    <cellStyle name="常规 4 17" xfId="8612"/>
    <cellStyle name="常规 4 22" xfId="8613"/>
    <cellStyle name="常规 7 12" xfId="8614"/>
    <cellStyle name="常规 4 17 2" xfId="8615"/>
    <cellStyle name="常规 4 22 2" xfId="8616"/>
    <cellStyle name="常规 4 18" xfId="8617"/>
    <cellStyle name="常规 4 23" xfId="8618"/>
    <cellStyle name="强调文字颜色 5 10" xfId="8619"/>
    <cellStyle name="常规 4 18 2" xfId="8620"/>
    <cellStyle name="常规 4 23 2" xfId="8621"/>
    <cellStyle name="常规 4 19 2" xfId="8622"/>
    <cellStyle name="常规 4 24 2" xfId="8623"/>
    <cellStyle name="常规 5 10" xfId="8624"/>
    <cellStyle name="常规 5 10 2" xfId="8625"/>
    <cellStyle name="常规 8" xfId="8626"/>
    <cellStyle name="好_教师绩效工资测算表（离退休按各地上报数测算）2009年1月1日 10" xfId="8627"/>
    <cellStyle name="常规 5 11" xfId="8628"/>
    <cellStyle name="常规 5 11 2" xfId="8629"/>
    <cellStyle name="常规 5 14 2" xfId="8630"/>
    <cellStyle name="常规 5 15" xfId="8631"/>
    <cellStyle name="常规 5 16 2" xfId="8632"/>
    <cellStyle name="常规 5 18" xfId="8633"/>
    <cellStyle name="常规 5 18 2" xfId="8634"/>
    <cellStyle name="常规 6" xfId="8635"/>
    <cellStyle name="常规 6 10" xfId="8636"/>
    <cellStyle name="常规 6 11" xfId="8637"/>
    <cellStyle name="常规 6 12" xfId="8638"/>
    <cellStyle name="常规 6 13" xfId="8639"/>
    <cellStyle name="好_奖励补助测算7.25 (version 1) (version 1) 5" xfId="8640"/>
    <cellStyle name="常规 6 13 2" xfId="8641"/>
    <cellStyle name="常规 6 14 2" xfId="8642"/>
    <cellStyle name="好_00省级(定稿) 2" xfId="8643"/>
    <cellStyle name="好_2008云南省分县市中小学教职工统计表（教育厅提供） 8 2" xfId="8644"/>
    <cellStyle name="常规 6 15" xfId="8645"/>
    <cellStyle name="好_00省级(定稿) 3" xfId="8646"/>
    <cellStyle name="常规 6 16" xfId="8647"/>
    <cellStyle name="常规 6 16 2" xfId="8648"/>
    <cellStyle name="好_财政供养人员 17 2" xfId="8649"/>
    <cellStyle name="好_00省级(定稿) 5" xfId="8650"/>
    <cellStyle name="常规 6 18" xfId="8651"/>
    <cellStyle name="常规 6 18 2" xfId="8652"/>
    <cellStyle name="注释 13 2" xfId="8653"/>
    <cellStyle name="好_1110洱源县 5" xfId="8654"/>
    <cellStyle name="常规 6 2" xfId="8655"/>
    <cellStyle name="好_1110洱源县 9" xfId="8656"/>
    <cellStyle name="常规 6 6" xfId="8657"/>
    <cellStyle name="常规 6 7" xfId="8658"/>
    <cellStyle name="数字 4" xfId="8659"/>
    <cellStyle name="常规 6 7 2" xfId="8660"/>
    <cellStyle name="常规 6 8" xfId="8661"/>
    <cellStyle name="常规 6 8 2" xfId="8662"/>
    <cellStyle name="常规 6 9" xfId="8663"/>
    <cellStyle name="常规 7" xfId="8664"/>
    <cellStyle name="常规 7 11" xfId="8665"/>
    <cellStyle name="常规 7 12 2" xfId="8666"/>
    <cellStyle name="常规 7 5" xfId="8667"/>
    <cellStyle name="常规 7 13" xfId="8668"/>
    <cellStyle name="常规 7 13 2" xfId="8669"/>
    <cellStyle name="常规 8 5" xfId="8670"/>
    <cellStyle name="好_2006年在职人员情况 9" xfId="8671"/>
    <cellStyle name="常规 7 14" xfId="8672"/>
    <cellStyle name="常规 7 15" xfId="8673"/>
    <cellStyle name="常规 7 16" xfId="8674"/>
    <cellStyle name="常规 7 17" xfId="8675"/>
    <cellStyle name="好_~4190974 14 2" xfId="8676"/>
    <cellStyle name="常规 7 18" xfId="8677"/>
    <cellStyle name="常规 7 2" xfId="8678"/>
    <cellStyle name="常规 7 7" xfId="8679"/>
    <cellStyle name="常规 7 8" xfId="8680"/>
    <cellStyle name="常规 7 8 2" xfId="8681"/>
    <cellStyle name="常规 7 9" xfId="8682"/>
    <cellStyle name="常规 8 10 2" xfId="8683"/>
    <cellStyle name="常规 8 6" xfId="8684"/>
    <cellStyle name="常规 8 7" xfId="8685"/>
    <cellStyle name="常规 8 8" xfId="8686"/>
    <cellStyle name="常规 8 9" xfId="8687"/>
    <cellStyle name="常规 8_乡镇级财政收支表" xfId="8688"/>
    <cellStyle name="常规 9" xfId="8689"/>
    <cellStyle name="超级链接 2" xfId="8690"/>
    <cellStyle name="超级链接 2 2" xfId="8691"/>
    <cellStyle name="超级链接 3" xfId="8692"/>
    <cellStyle name="好_5334_2006年迪庆县级财政报表附表 12 2" xfId="8693"/>
    <cellStyle name="超级链接 4" xfId="8694"/>
    <cellStyle name="好_业务工作量指标" xfId="8695"/>
    <cellStyle name="超级链接 4 2" xfId="8696"/>
    <cellStyle name="超级链接 5" xfId="8697"/>
    <cellStyle name="超级链接 6" xfId="8698"/>
    <cellStyle name="好_0502通海县 17 2" xfId="8699"/>
    <cellStyle name="超级链接 6 2" xfId="8700"/>
    <cellStyle name="超级链接 7" xfId="8701"/>
    <cellStyle name="超级链接 7 2" xfId="8702"/>
    <cellStyle name="分级显示行_1_13区汇总" xfId="8703"/>
    <cellStyle name="分级显示列_1_Book1" xfId="8704"/>
    <cellStyle name="好 2" xfId="8705"/>
    <cellStyle name="好 2 2" xfId="8706"/>
    <cellStyle name="好 5" xfId="8707"/>
    <cellStyle name="好 8" xfId="8708"/>
    <cellStyle name="好_Book1_银行账户情况表_2010年12月 3" xfId="8709"/>
    <cellStyle name="好 9 2" xfId="8710"/>
    <cellStyle name="好_丽江汇总 8" xfId="8711"/>
    <cellStyle name="好_~4190974 11" xfId="8712"/>
    <cellStyle name="好_~4190974 11 2" xfId="8713"/>
    <cellStyle name="好_丽江汇总 9" xfId="8714"/>
    <cellStyle name="好_~4190974 12" xfId="8715"/>
    <cellStyle name="好_~4190974 12 2" xfId="8716"/>
    <cellStyle name="好_~4190974 13" xfId="8717"/>
    <cellStyle name="好_~4190974 13 2" xfId="8718"/>
    <cellStyle name="好_~4190974 14" xfId="8719"/>
    <cellStyle name="好_~4190974 15" xfId="8720"/>
    <cellStyle name="好_~4190974 15 2" xfId="8721"/>
    <cellStyle name="好_~4190974 16" xfId="8722"/>
    <cellStyle name="好_~4190974 16 2" xfId="8723"/>
    <cellStyle name="好_~4190974 17" xfId="8724"/>
    <cellStyle name="好_~4190974 18 2" xfId="8725"/>
    <cellStyle name="好_2006年在职人员情况 12" xfId="8726"/>
    <cellStyle name="好_2009年一般性转移支付标准工资_奖励补助测算7.25 (version 1) (version 1) 16 2" xfId="8727"/>
    <cellStyle name="好_~4190974 5" xfId="8728"/>
    <cellStyle name="好_~4190974 6" xfId="8729"/>
    <cellStyle name="好_~4190974_乡镇级财政收支表" xfId="8730"/>
    <cellStyle name="好_2009年一般性转移支付标准工资_奖励补助测算7.25 (version 1) (version 1) 10 2" xfId="8731"/>
    <cellStyle name="好_00省级(定稿) 16 2" xfId="8732"/>
    <cellStyle name="好_银行账户情况表_2010年12月 10" xfId="8733"/>
    <cellStyle name="好_高中教师人数（教育厅1.6日提供） 10" xfId="8734"/>
    <cellStyle name="好_~5676413 10" xfId="8735"/>
    <cellStyle name="好_云南水利电力有限公司 8" xfId="8736"/>
    <cellStyle name="好_银行账户情况表_2010年12月 4" xfId="8737"/>
    <cellStyle name="好_高中教师人数（教育厅1.6日提供） 4" xfId="8738"/>
    <cellStyle name="好_~5676413 4" xfId="8739"/>
    <cellStyle name="好_云南水利电力有限公司 9" xfId="8740"/>
    <cellStyle name="好_银行账户情况表_2010年12月 5" xfId="8741"/>
    <cellStyle name="好_高中教师人数（教育厅1.6日提供） 5" xfId="8742"/>
    <cellStyle name="好_~5676413 5" xfId="8743"/>
    <cellStyle name="好_银行账户情况表_2010年12月 6" xfId="8744"/>
    <cellStyle name="好_高中教师人数（教育厅1.6日提供） 6" xfId="8745"/>
    <cellStyle name="好_~5676413 6" xfId="8746"/>
    <cellStyle name="好_银行账户情况表_2010年12月 7 2" xfId="8747"/>
    <cellStyle name="好_高中教师人数（教育厅1.6日提供） 7 2" xfId="8748"/>
    <cellStyle name="好_~5676413 7 2" xfId="8749"/>
    <cellStyle name="好_银行账户情况表_2010年12月 8" xfId="8750"/>
    <cellStyle name="好_高中教师人数（教育厅1.6日提供） 8" xfId="8751"/>
    <cellStyle name="好_~5676413 8" xfId="8752"/>
    <cellStyle name="好_11大理 10 2" xfId="8753"/>
    <cellStyle name="㼿㼿㼿㼿㼿㼿㼿㼿㼿㼿㼿? 10 2" xfId="8754"/>
    <cellStyle name="好_银行账户情况表_2010年12月 9" xfId="8755"/>
    <cellStyle name="好_高中教师人数（教育厅1.6日提供） 9" xfId="8756"/>
    <cellStyle name="好_~5676413 9" xfId="8757"/>
    <cellStyle name="好_00省级(打印) 10" xfId="8758"/>
    <cellStyle name="好_奖励补助测算5.23新 17" xfId="8759"/>
    <cellStyle name="好_00省级(打印) 10 2" xfId="8760"/>
    <cellStyle name="好_2009年一般性转移支付标准工资_奖励补助测算5.24冯铸 7" xfId="8761"/>
    <cellStyle name="好_00省级(打印) 11" xfId="8762"/>
    <cellStyle name="好_00省级(打印) 12" xfId="8763"/>
    <cellStyle name="好_00省级(打印) 12 2" xfId="8764"/>
    <cellStyle name="好_00省级(打印) 13" xfId="8765"/>
    <cellStyle name="强调 1 4" xfId="8766"/>
    <cellStyle name="好_00省级(打印) 13 2" xfId="8767"/>
    <cellStyle name="好_00省级(打印) 15" xfId="8768"/>
    <cellStyle name="强调 3 4" xfId="8769"/>
    <cellStyle name="好_00省级(打印) 15 2" xfId="8770"/>
    <cellStyle name="好_05玉溪" xfId="8771"/>
    <cellStyle name="好_00省级(打印) 16" xfId="8772"/>
    <cellStyle name="好_00省级(打印) 17 2" xfId="8773"/>
    <cellStyle name="好_云南省2008年中小学教职工情况（教育厅提供20090101加工整理）_乡镇级财政收支表" xfId="8774"/>
    <cellStyle name="好_00省级(打印) 18" xfId="8775"/>
    <cellStyle name="好_00省级(打印) 18 2" xfId="8776"/>
    <cellStyle name="好_00省级(打印) 5" xfId="8777"/>
    <cellStyle name="好_00省级(打印) 6" xfId="8778"/>
    <cellStyle name="好_2009年一般性转移支付标准工资_奖励补助测算5.24冯铸 17 2" xfId="8779"/>
    <cellStyle name="好_00省级(打印) 8" xfId="8780"/>
    <cellStyle name="好_00省级(打印) 8 2" xfId="8781"/>
    <cellStyle name="好_00省级(定稿)" xfId="8782"/>
    <cellStyle name="好_2008云南省分县市中小学教职工统计表（教育厅提供） 8" xfId="8783"/>
    <cellStyle name="好_00省级(定稿) 10 2" xfId="8784"/>
    <cellStyle name="好_汇总-县级财政报表附表 5" xfId="8785"/>
    <cellStyle name="好_00省级(定稿) 11" xfId="8786"/>
    <cellStyle name="好_00省级(定稿) 11 2" xfId="8787"/>
    <cellStyle name="警告文本 2" xfId="8788"/>
    <cellStyle name="好_汇总-县级财政报表附表 6" xfId="8789"/>
    <cellStyle name="好_00省级(定稿) 12" xfId="8790"/>
    <cellStyle name="好_1110洱源县 8 2" xfId="8791"/>
    <cellStyle name="警告文本 3" xfId="8792"/>
    <cellStyle name="好_汇总-县级财政报表附表 7" xfId="8793"/>
    <cellStyle name="好_00省级(定稿) 13" xfId="8794"/>
    <cellStyle name="好_汇总-县级财政报表附表 7 2" xfId="8795"/>
    <cellStyle name="好_00省级(定稿) 13 2" xfId="8796"/>
    <cellStyle name="警告文本 4" xfId="8797"/>
    <cellStyle name="好_汇总-县级财政报表附表 8" xfId="8798"/>
    <cellStyle name="好_00省级(定稿) 14" xfId="8799"/>
    <cellStyle name="好_汇总-县级财政报表附表 8 2" xfId="8800"/>
    <cellStyle name="好_00省级(定稿) 14 2" xfId="8801"/>
    <cellStyle name="警告文本 5" xfId="8802"/>
    <cellStyle name="好_汇总-县级财政报表附表 9" xfId="8803"/>
    <cellStyle name="好_00省级(定稿) 15" xfId="8804"/>
    <cellStyle name="好_汇总-县级财政报表附表 9 2" xfId="8805"/>
    <cellStyle name="好_00省级(定稿) 15 2" xfId="8806"/>
    <cellStyle name="警告文本 6" xfId="8807"/>
    <cellStyle name="好_2009年一般性转移支付标准工资_奖励补助测算7.25 (version 1) (version 1) 10" xfId="8808"/>
    <cellStyle name="好_00省级(定稿) 16" xfId="8809"/>
    <cellStyle name="警告文本 7" xfId="8810"/>
    <cellStyle name="好_2009年一般性转移支付标准工资_奖励补助测算7.25 (version 1) (version 1) 11" xfId="8811"/>
    <cellStyle name="好_00省级(定稿) 17" xfId="8812"/>
    <cellStyle name="好_2009年一般性转移支付标准工资_奖励补助测算7.25 (version 1) (version 1) 11 2" xfId="8813"/>
    <cellStyle name="好_00省级(定稿) 17 2" xfId="8814"/>
    <cellStyle name="警告文本 8 2" xfId="8815"/>
    <cellStyle name="好_2009年一般性转移支付标准工资_奖励补助测算7.25 (version 1) (version 1) 12 2" xfId="8816"/>
    <cellStyle name="好_00省级(定稿) 18 2" xfId="8817"/>
    <cellStyle name="好_00省级(定稿) 8 2" xfId="8818"/>
    <cellStyle name="好_00省级(定稿)_乡镇级财政收支表" xfId="8819"/>
    <cellStyle name="好_03昭通 14" xfId="8820"/>
    <cellStyle name="好_03昭通 15" xfId="8821"/>
    <cellStyle name="好_03昭通 17 2" xfId="8822"/>
    <cellStyle name="好_县级基础数据 3" xfId="8823"/>
    <cellStyle name="好_03昭通 18 2" xfId="8824"/>
    <cellStyle name="好_03昭通 5" xfId="8825"/>
    <cellStyle name="好_03昭通 6" xfId="8826"/>
    <cellStyle name="好_2006年基础数据 8 2" xfId="8827"/>
    <cellStyle name="好_03昭通 8" xfId="8828"/>
    <cellStyle name="好_0502通海县 11" xfId="8829"/>
    <cellStyle name="好_0502通海县 11 2" xfId="8830"/>
    <cellStyle name="好_0502通海县 12" xfId="8831"/>
    <cellStyle name="好_0502通海县 12 2" xfId="8832"/>
    <cellStyle name="好_0502通海县 13" xfId="8833"/>
    <cellStyle name="好_0502通海县 13 2" xfId="8834"/>
    <cellStyle name="好_0502通海县 14" xfId="8835"/>
    <cellStyle name="好_0502通海县 15" xfId="8836"/>
    <cellStyle name="好_0502通海县 15 2" xfId="8837"/>
    <cellStyle name="好_0502通海县 16 2" xfId="8838"/>
    <cellStyle name="好_0502通海县 17" xfId="8839"/>
    <cellStyle name="好_0502通海县 18" xfId="8840"/>
    <cellStyle name="好_0502通海县 18 2" xfId="8841"/>
    <cellStyle name="好_0502通海县 2" xfId="8842"/>
    <cellStyle name="好_0502通海县 3" xfId="8843"/>
    <cellStyle name="好_0502通海县 5" xfId="8844"/>
    <cellStyle name="好_0502通海县 7 2" xfId="8845"/>
    <cellStyle name="好_0502通海县 8" xfId="8846"/>
    <cellStyle name="好_0502通海县 8 2" xfId="8847"/>
    <cellStyle name="好_0502通海县 9" xfId="8848"/>
    <cellStyle name="强调文字颜色 2 2 10" xfId="8849"/>
    <cellStyle name="好_0502通海县 9 2" xfId="8850"/>
    <cellStyle name="好_05玉溪 10" xfId="8851"/>
    <cellStyle name="好_05玉溪 10 2" xfId="8852"/>
    <cellStyle name="好_05玉溪 11" xfId="8853"/>
    <cellStyle name="好_05玉溪 11 2" xfId="8854"/>
    <cellStyle name="好_05玉溪 12 2" xfId="8855"/>
    <cellStyle name="好_05玉溪 14 2" xfId="8856"/>
    <cellStyle name="好_05玉溪_乡镇级财政收支表" xfId="8857"/>
    <cellStyle name="好_0605石屏县 10 2" xfId="8858"/>
    <cellStyle name="好_0605石屏县 11" xfId="8859"/>
    <cellStyle name="好_0605石屏县 11 2" xfId="8860"/>
    <cellStyle name="好_0605石屏县 12" xfId="8861"/>
    <cellStyle name="好_0605石屏县 12 2" xfId="8862"/>
    <cellStyle name="好_0605石屏县 13" xfId="8863"/>
    <cellStyle name="好_0605石屏县 13 2" xfId="8864"/>
    <cellStyle name="好_0605石屏县 14" xfId="8865"/>
    <cellStyle name="好_县级公安机关公用经费标准奖励测算方案（定稿） 3" xfId="8866"/>
    <cellStyle name="好_2009年一般性转移支付标准工资_地方配套按人均增幅控制8.31（调整结案率后）xl 11" xfId="8867"/>
    <cellStyle name="好_0605石屏县 15 2" xfId="8868"/>
    <cellStyle name="好_0605石屏县 16" xfId="8869"/>
    <cellStyle name="好_0605石屏县 16 2" xfId="8870"/>
    <cellStyle name="好_0605石屏县 2" xfId="8871"/>
    <cellStyle name="好_0605石屏县 4" xfId="8872"/>
    <cellStyle name="好_0605石屏县 6" xfId="8873"/>
    <cellStyle name="好_0605石屏县 8" xfId="8874"/>
    <cellStyle name="好_0605石屏县 8 2" xfId="8875"/>
    <cellStyle name="好_0605石屏县 9" xfId="8876"/>
    <cellStyle name="好_0605石屏县 9 2" xfId="8877"/>
    <cellStyle name="好_0605石屏县_乡镇级财政收支表" xfId="8878"/>
    <cellStyle name="好_1003牟定县" xfId="8879"/>
    <cellStyle name="好_1003牟定县 10 2" xfId="8880"/>
    <cellStyle name="好_财政供养人员 16 2" xfId="8881"/>
    <cellStyle name="好_1003牟定县 11" xfId="8882"/>
    <cellStyle name="好_1003牟定县 11 2" xfId="8883"/>
    <cellStyle name="好_1003牟定县 12 2" xfId="8884"/>
    <cellStyle name="好_1003牟定县 13 2" xfId="8885"/>
    <cellStyle name="好_1110洱源县 10 2" xfId="8886"/>
    <cellStyle name="好_县公司 8" xfId="8887"/>
    <cellStyle name="好_1003牟定县 14 2" xfId="8888"/>
    <cellStyle name="好_1110洱源县 11 2" xfId="8889"/>
    <cellStyle name="好_1003牟定县 7 2" xfId="8890"/>
    <cellStyle name="好_1110洱源县 4" xfId="8891"/>
    <cellStyle name="好_1110洱源县 7 2" xfId="8892"/>
    <cellStyle name="好_1110洱源县_乡镇级财政收支表" xfId="8893"/>
    <cellStyle name="输出 2" xfId="8894"/>
    <cellStyle name="好_11大理 11 2" xfId="8895"/>
    <cellStyle name="好_2008年县级公安保障标准落实奖励经费分配测算 10" xfId="8896"/>
    <cellStyle name="好_义务教育阶段教职工人数（教育厅提供最终） 13 2" xfId="8897"/>
    <cellStyle name="好_11大理 7" xfId="8898"/>
    <cellStyle name="好_11大理 7 2" xfId="8899"/>
    <cellStyle name="好_11大理 8" xfId="8900"/>
    <cellStyle name="好_2009年一般性转移支付标准工资 12" xfId="8901"/>
    <cellStyle name="好_11大理 8 2" xfId="8902"/>
    <cellStyle name="好_14 (2)" xfId="8903"/>
    <cellStyle name="好_2009年一般性转移支付标准工资_~4190974 9 2" xfId="8904"/>
    <cellStyle name="好_14 (2) 10" xfId="8905"/>
    <cellStyle name="好_14 (2) 10 2" xfId="8906"/>
    <cellStyle name="好_14 (2) 11" xfId="8907"/>
    <cellStyle name="好_14 (2) 12" xfId="8908"/>
    <cellStyle name="好_2009年一般性转移支付标准工资_不用软件计算9.1不考虑经费管理评价xl 12 2" xfId="8909"/>
    <cellStyle name="好_2009年一般性转移支付标准工资_~4190974 13" xfId="8910"/>
    <cellStyle name="好_14 (2) 12 2" xfId="8911"/>
    <cellStyle name="好_14 (2) 4" xfId="8912"/>
    <cellStyle name="好_14 (2) 5" xfId="8913"/>
    <cellStyle name="好_14 (2) 6" xfId="8914"/>
    <cellStyle name="好_14 (2) 7" xfId="8915"/>
    <cellStyle name="好_14 (2) 8" xfId="8916"/>
    <cellStyle name="好_14 (2) 8 2" xfId="8917"/>
    <cellStyle name="好_5334_2006年迪庆县级财政报表附表 18 2" xfId="8918"/>
    <cellStyle name="好_14 (2) 9" xfId="8919"/>
    <cellStyle name="好_14 (2) 9 2" xfId="8920"/>
    <cellStyle name="好_2、土地面积、人口、粮食产量基本情况 10 2" xfId="8921"/>
    <cellStyle name="好_2、土地面积、人口、粮食产量基本情况 11" xfId="8922"/>
    <cellStyle name="好_2、土地面积、人口、粮食产量基本情况 11 2" xfId="8923"/>
    <cellStyle name="好_2、土地面积、人口、粮食产量基本情况 12" xfId="8924"/>
    <cellStyle name="好_2009年一般性转移支付标准工资_~5676413 10" xfId="8925"/>
    <cellStyle name="好_2、土地面积、人口、粮食产量基本情况 12 2" xfId="8926"/>
    <cellStyle name="好_2009年一般性转移支付标准工资_~5676413 10 2" xfId="8927"/>
    <cellStyle name="警告文本 13 2" xfId="8928"/>
    <cellStyle name="好_2、土地面积、人口、粮食产量基本情况 13" xfId="8929"/>
    <cellStyle name="好_2009年一般性转移支付标准工资_~5676413 11" xfId="8930"/>
    <cellStyle name="好_2、土地面积、人口、粮食产量基本情况 13 2" xfId="8931"/>
    <cellStyle name="好_2009年一般性转移支付标准工资_~5676413 11 2" xfId="8932"/>
    <cellStyle name="好_2、土地面积、人口、粮食产量基本情况 14 2" xfId="8933"/>
    <cellStyle name="好_2009年一般性转移支付标准工资_~5676413 12 2" xfId="8934"/>
    <cellStyle name="㼿㼿㼿㼿㼿㼿㼿㼿㼿㼿㼿? 3" xfId="8935"/>
    <cellStyle name="好_云南省2008年中小学教职工情况（教育厅提供20090101加工整理） 2" xfId="8936"/>
    <cellStyle name="好_基础数据分析 7 2" xfId="8937"/>
    <cellStyle name="好_2、土地面积、人口、粮食产量基本情况 15" xfId="8938"/>
    <cellStyle name="好_2009年一般性转移支付标准工资_~5676413 13" xfId="8939"/>
    <cellStyle name="㼿㼿㼿㼿㼿㼿㼿㼿㼿㼿㼿? 4" xfId="8940"/>
    <cellStyle name="好_云南省2008年中小学教职工情况（教育厅提供20090101加工整理） 3" xfId="8941"/>
    <cellStyle name="好_2、土地面积、人口、粮食产量基本情况 16" xfId="8942"/>
    <cellStyle name="好_2009年一般性转移支付标准工资_~5676413 14" xfId="8943"/>
    <cellStyle name="好_2、土地面积、人口、粮食产量基本情况 16 2" xfId="8944"/>
    <cellStyle name="好_2009年一般性转移支付标准工资_~5676413 14 2" xfId="8945"/>
    <cellStyle name="好_建行 10 2" xfId="8946"/>
    <cellStyle name="好_财政供养人员 8" xfId="8947"/>
    <cellStyle name="好_2、土地面积、人口、粮食产量基本情况 4" xfId="8948"/>
    <cellStyle name="好_财政供养人员 9" xfId="8949"/>
    <cellStyle name="好_2、土地面积、人口、粮食产量基本情况 5" xfId="8950"/>
    <cellStyle name="好_2、土地面积、人口、粮食产量基本情况 6" xfId="8951"/>
    <cellStyle name="好_2006年基础数据" xfId="8952"/>
    <cellStyle name="好_2006年基础数据 10" xfId="8953"/>
    <cellStyle name="好_2006年基础数据 10 2" xfId="8954"/>
    <cellStyle name="好_2006年基础数据 11 2" xfId="8955"/>
    <cellStyle name="好_2006年基础数据 12" xfId="8956"/>
    <cellStyle name="好_2006年基础数据 14" xfId="8957"/>
    <cellStyle name="好_2006年基础数据 14 2" xfId="8958"/>
    <cellStyle name="好_2006年基础数据 15 2" xfId="8959"/>
    <cellStyle name="好_财政供养人员 8 2" xfId="8960"/>
    <cellStyle name="好_2006年基础数据 16" xfId="8961"/>
    <cellStyle name="好_2006年基础数据 16 2" xfId="8962"/>
    <cellStyle name="好_2006年基础数据 17" xfId="8963"/>
    <cellStyle name="好_2009年一般性转移支付标准工资 17 2" xfId="8964"/>
    <cellStyle name="好_2006年基础数据 17 2" xfId="8965"/>
    <cellStyle name="好_2006年基础数据 18" xfId="8966"/>
    <cellStyle name="好_2006年基础数据 18 2" xfId="8967"/>
    <cellStyle name="好_2006年基础数据 2" xfId="8968"/>
    <cellStyle name="好_2006年基础数据 4" xfId="8969"/>
    <cellStyle name="好_2006年基础数据 5" xfId="8970"/>
    <cellStyle name="好_2006年基础数据 6" xfId="8971"/>
    <cellStyle name="好_2006年基础数据 8" xfId="8972"/>
    <cellStyle name="好_业务工作量指标 15" xfId="8973"/>
    <cellStyle name="好_2007年结算已定项目对账单 5" xfId="8974"/>
    <cellStyle name="好_2006年基础数据 9 2" xfId="8975"/>
    <cellStyle name="好_2006年全省财力计算表（中央、决算） 10" xfId="8976"/>
    <cellStyle name="好_2006年全省财力计算表（中央、决算） 10 2" xfId="8977"/>
    <cellStyle name="好_2006年全省财力计算表（中央、决算） 12 2" xfId="8978"/>
    <cellStyle name="好_2006年全省财力计算表（中央、决算） 3" xfId="8979"/>
    <cellStyle name="好_2006年全省财力计算表（中央、决算） 4" xfId="8980"/>
    <cellStyle name="好_2006年全省财力计算表（中央、决算） 5" xfId="8981"/>
    <cellStyle name="好_2006年全省财力计算表（中央、决算） 7" xfId="8982"/>
    <cellStyle name="好_2009年一般性转移支付标准工资_地方配套按人均增幅控制8.30一般预算平均增幅、人均可用财力平均增幅两次控制、社会治安系数调整、案件数调整xl 7 2" xfId="8983"/>
    <cellStyle name="好_2006年全省财力计算表（中央、决算） 7 2" xfId="8984"/>
    <cellStyle name="好_2006年全省财力计算表（中央、决算） 9" xfId="8985"/>
    <cellStyle name="好_2006年水利统计指标统计表 10" xfId="8986"/>
    <cellStyle name="好_2006年水利统计指标统计表 10 2" xfId="8987"/>
    <cellStyle name="好_2006年水利统计指标统计表 11 2" xfId="8988"/>
    <cellStyle name="好_2006年水利统计指标统计表 12" xfId="8989"/>
    <cellStyle name="好_2006年水利统计指标统计表 12 2" xfId="8990"/>
    <cellStyle name="好_义务教育阶段教职工人数（教育厅提供最终） 18 2" xfId="8991"/>
    <cellStyle name="好_2006年水利统计指标统计表 13" xfId="8992"/>
    <cellStyle name="好_2006年水利统计指标统计表 13 2" xfId="8993"/>
    <cellStyle name="好_2006年水利统计指标统计表 14" xfId="8994"/>
    <cellStyle name="好_2006年水利统计指标统计表 14 2" xfId="8995"/>
    <cellStyle name="好_2006年水利统计指标统计表 15 2" xfId="8996"/>
    <cellStyle name="好_2006年水利统计指标统计表 16" xfId="8997"/>
    <cellStyle name="好_Book1_1 2" xfId="8998"/>
    <cellStyle name="好_2006年水利统计指标统计表 18 2" xfId="8999"/>
    <cellStyle name="好_2006年水利统计指标统计表 7" xfId="9000"/>
    <cellStyle name="好_业务工作量指标 13 2" xfId="9001"/>
    <cellStyle name="好_2006年水利统计指标统计表 8" xfId="9002"/>
    <cellStyle name="好_2007年结算已定项目对账单 3 2" xfId="9003"/>
    <cellStyle name="好_2006年水利统计指标统计表 9" xfId="9004"/>
    <cellStyle name="好_2006年水利统计指标统计表 9 2" xfId="9005"/>
    <cellStyle name="好_2006年在职人员情况" xfId="9006"/>
    <cellStyle name="好_2006年在职人员情况 10" xfId="9007"/>
    <cellStyle name="好_2006年在职人员情况 11" xfId="9008"/>
    <cellStyle name="好_2006年在职人员情况 12 2" xfId="9009"/>
    <cellStyle name="好_2006年在职人员情况 13" xfId="9010"/>
    <cellStyle name="好_2006年在职人员情况 14" xfId="9011"/>
    <cellStyle name="好_2006年在职人员情况 15" xfId="9012"/>
    <cellStyle name="好_2006年在职人员情况 16" xfId="9013"/>
    <cellStyle name="好_2006年在职人员情况 16 2" xfId="9014"/>
    <cellStyle name="好_2006年在职人员情况 17" xfId="9015"/>
    <cellStyle name="好_2006年在职人员情况 17 2" xfId="9016"/>
    <cellStyle name="好_2006年在职人员情况 18" xfId="9017"/>
    <cellStyle name="好_2006年在职人员情况 18 2" xfId="9018"/>
    <cellStyle name="好_2006年在职人员情况 2" xfId="9019"/>
    <cellStyle name="好_2006年在职人员情况 7 2" xfId="9020"/>
    <cellStyle name="好_2006年在职人员情况 8 2" xfId="9021"/>
    <cellStyle name="好_2006年在职人员情况 9 2" xfId="9022"/>
    <cellStyle name="好_2009年一般性转移支付标准工资_地方配套按人均增幅控制8.31（调整结案率后）xl 8 2" xfId="9023"/>
    <cellStyle name="好_2006年在职人员情况_乡镇级财政收支表" xfId="9024"/>
    <cellStyle name="好_2007结算与财力(6.2)" xfId="9025"/>
    <cellStyle name="好_汇总-县级财政报表附表 13 2" xfId="9026"/>
    <cellStyle name="好_2009年一般性转移支付标准工资_不用软件计算9.1不考虑经费管理评价xl 7" xfId="9027"/>
    <cellStyle name="千位分隔 2 9" xfId="9028"/>
    <cellStyle name="好_2007结算与财力(6.2) 2 2" xfId="9029"/>
    <cellStyle name="好_2007年检察院案件数 10" xfId="9030"/>
    <cellStyle name="好_2007年检察院案件数 7 2" xfId="9031"/>
    <cellStyle name="好_2007年结算已定项目对账单" xfId="9032"/>
    <cellStyle name="好_业务工作量指标 12" xfId="9033"/>
    <cellStyle name="好_2007年结算已定项目对账单 2" xfId="9034"/>
    <cellStyle name="好_业务工作量指标 12 2" xfId="9035"/>
    <cellStyle name="好_2007年结算已定项目对账单 2 2" xfId="9036"/>
    <cellStyle name="好_业务工作量指标 13" xfId="9037"/>
    <cellStyle name="好_2007年结算已定项目对账单 3" xfId="9038"/>
    <cellStyle name="好_业务工作量指标 15 2" xfId="9039"/>
    <cellStyle name="好_2007年结算已定项目对账单 5 2" xfId="9040"/>
    <cellStyle name="好_业务工作量指标 16" xfId="9041"/>
    <cellStyle name="好_2007年结算已定项目对账单 6" xfId="9042"/>
    <cellStyle name="好_业务工作量指标 16 2" xfId="9043"/>
    <cellStyle name="好_财政供养人员 14" xfId="9044"/>
    <cellStyle name="好_2007年结算已定项目对账单 6 2" xfId="9045"/>
    <cellStyle name="好_2007年可用财力" xfId="9046"/>
    <cellStyle name="好_2007年可用财力 4" xfId="9047"/>
    <cellStyle name="好_2007年可用财力 5" xfId="9048"/>
    <cellStyle name="好_2007年可用财力 6" xfId="9049"/>
    <cellStyle name="好_2007年可用财力 8" xfId="9050"/>
    <cellStyle name="好_2007年可用财力 9" xfId="9051"/>
    <cellStyle name="好_2007年人员分部门统计表" xfId="9052"/>
    <cellStyle name="好_2007年人员分部门统计表 2" xfId="9053"/>
    <cellStyle name="好_2007年人员分部门统计表 3" xfId="9054"/>
    <cellStyle name="好_2007年政法部门业务指标 10" xfId="9055"/>
    <cellStyle name="好_2007年政法部门业务指标 10 2" xfId="9056"/>
    <cellStyle name="好_2007年政法部门业务指标 11" xfId="9057"/>
    <cellStyle name="好_2007年政法部门业务指标 11 2" xfId="9058"/>
    <cellStyle name="好_2007年政法部门业务指标 12" xfId="9059"/>
    <cellStyle name="好_基础数据分析 9" xfId="9060"/>
    <cellStyle name="好_2007年政法部门业务指标 12 2" xfId="9061"/>
    <cellStyle name="好_2007年政法部门业务指标 13" xfId="9062"/>
    <cellStyle name="好_2007年政法部门业务指标 13 2" xfId="9063"/>
    <cellStyle name="好_2007年政法部门业务指标 14" xfId="9064"/>
    <cellStyle name="好_2007年政法部门业务指标 14 2" xfId="9065"/>
    <cellStyle name="好_2007年政法部门业务指标 15 2" xfId="9066"/>
    <cellStyle name="好_2007年政法部门业务指标 16 2" xfId="9067"/>
    <cellStyle name="好_2007年政法部门业务指标 17" xfId="9068"/>
    <cellStyle name="好_2007年政法部门业务指标 17 2" xfId="9069"/>
    <cellStyle name="好_2007年政法部门业务指标 18" xfId="9070"/>
    <cellStyle name="好_2007年政法部门业务指标 18 2" xfId="9071"/>
    <cellStyle name="好_2007年政法部门业务指标_乡镇级财政收支表" xfId="9072"/>
    <cellStyle name="好_2007年中央财政与河南省财政年终决算结算单" xfId="9073"/>
    <cellStyle name="好_2007年中央财政与河南省财政年终决算结算单 6 2" xfId="9074"/>
    <cellStyle name="好_2007年中央财政与河南省财政年终决算结算单 7" xfId="9075"/>
    <cellStyle name="好_2007年中央财政与河南省财政年终决算结算单 7 2" xfId="9076"/>
    <cellStyle name="好_2009年一般性转移支付标准工资_奖励补助测算7.23 17 2" xfId="9077"/>
    <cellStyle name="好_2008结算与财力(最终)" xfId="9078"/>
    <cellStyle name="好_2008结算与财力(最终) 2" xfId="9079"/>
    <cellStyle name="好_2008结算与财力(最终) 3" xfId="9080"/>
    <cellStyle name="好_2008结算与财力(最终) 3 2" xfId="9081"/>
    <cellStyle name="好_2008结算与财力(最终) 4" xfId="9082"/>
    <cellStyle name="好_2008结算与财力(最终) 4 2" xfId="9083"/>
    <cellStyle name="好_2009年一般性转移支付标准工资_~4190974 18" xfId="9084"/>
    <cellStyle name="好_2008结算与财力(最终) 5" xfId="9085"/>
    <cellStyle name="好_2008结算与财力(最终) 6" xfId="9086"/>
    <cellStyle name="好_2008结算与财力(最终) 7 2" xfId="9087"/>
    <cellStyle name="好_2008云南省分县市中小学教职工统计表（教育厅提供） 10" xfId="9088"/>
    <cellStyle name="好_2008云南省分县市中小学教职工统计表（教育厅提供） 11" xfId="9089"/>
    <cellStyle name="好_2008云南省分县市中小学教职工统计表（教育厅提供） 12" xfId="9090"/>
    <cellStyle name="好_2008云南省分县市中小学教职工统计表（教育厅提供） 12 2" xfId="9091"/>
    <cellStyle name="好_2008云南省分县市中小学教职工统计表（教育厅提供） 14" xfId="9092"/>
    <cellStyle name="好_2008云南省分县市中小学教职工统计表（教育厅提供） 15" xfId="9093"/>
    <cellStyle name="好_2008云南省分县市中小学教职工统计表（教育厅提供） 16" xfId="9094"/>
    <cellStyle name="好_2008云南省分县市中小学教职工统计表（教育厅提供） 16 2" xfId="9095"/>
    <cellStyle name="好_2008云南省分县市中小学教职工统计表（教育厅提供） 17" xfId="9096"/>
    <cellStyle name="好_2008云南省分县市中小学教职工统计表（教育厅提供） 18" xfId="9097"/>
    <cellStyle name="好_2008云南省分县市中小学教职工统计表（教育厅提供） 4" xfId="9098"/>
    <cellStyle name="好_2008云南省分县市中小学教职工统计表（教育厅提供） 5" xfId="9099"/>
    <cellStyle name="好_2008云南省分县市中小学教职工统计表（教育厅提供） 6" xfId="9100"/>
    <cellStyle name="好_2008云南省分县市中小学教职工统计表（教育厅提供） 7" xfId="9101"/>
    <cellStyle name="好_2008云南省分县市中小学教职工统计表（教育厅提供） 9" xfId="9102"/>
    <cellStyle name="强调文字颜色 4 13" xfId="9103"/>
    <cellStyle name="好_2008云南省分县市中小学教职工统计表（教育厅提供） 9 2" xfId="9104"/>
    <cellStyle name="好_2009年一般性转移支付标准工资 10" xfId="9105"/>
    <cellStyle name="好_2009年一般性转移支付标准工资 10 2" xfId="9106"/>
    <cellStyle name="好_2009年一般性转移支付标准工资 11" xfId="9107"/>
    <cellStyle name="好_2009年一般性转移支付标准工资 11 2" xfId="9108"/>
    <cellStyle name="好_2009年一般性转移支付标准工资 12 2" xfId="9109"/>
    <cellStyle name="好_2009年一般性转移支付标准工资 13" xfId="9110"/>
    <cellStyle name="好_2009年一般性转移支付标准工资 13 2" xfId="9111"/>
    <cellStyle name="好_2009年一般性转移支付标准工资 14" xfId="9112"/>
    <cellStyle name="好_2009年一般性转移支付标准工资 14 2" xfId="9113"/>
    <cellStyle name="好_2009年一般性转移支付标准工资 15" xfId="9114"/>
    <cellStyle name="好_2009年一般性转移支付标准工资 15 2" xfId="9115"/>
    <cellStyle name="强调文字颜色 1 2 10" xfId="9116"/>
    <cellStyle name="好_2009年一般性转移支付标准工资 16" xfId="9117"/>
    <cellStyle name="好_2009年一般性转移支付标准工资 17" xfId="9118"/>
    <cellStyle name="好_2009年一般性转移支付标准工资 3" xfId="9119"/>
    <cellStyle name="好_2009年一般性转移支付标准工资 4" xfId="9120"/>
    <cellStyle name="好_2009年一般性转移支付标准工资 5" xfId="9121"/>
    <cellStyle name="好_2009年一般性转移支付标准工资 7 2" xfId="9122"/>
    <cellStyle name="好_2009年一般性转移支付标准工资 8 2" xfId="9123"/>
    <cellStyle name="好_2009年一般性转移支付标准工资 9 2" xfId="9124"/>
    <cellStyle name="好_2009年一般性转移支付标准工资_~4190974" xfId="9125"/>
    <cellStyle name="好_2009年一般性转移支付标准工资_~4190974 7 2" xfId="9126"/>
    <cellStyle name="好_2009年一般性转移支付标准工资_~4190974 10" xfId="9127"/>
    <cellStyle name="好_2009年一般性转移支付标准工资_~4190974 10 2" xfId="9128"/>
    <cellStyle name="好_2009年一般性转移支付标准工资_~4190974 11 2" xfId="9129"/>
    <cellStyle name="好_2009年一般性转移支付标准工资_~4190974 14" xfId="9130"/>
    <cellStyle name="好_2009年一般性转移支付标准工资_~4190974 14 2" xfId="9131"/>
    <cellStyle name="好_2009年一般性转移支付标准工资_~4190974 15" xfId="9132"/>
    <cellStyle name="好_2009年一般性转移支付标准工资_~4190974 16" xfId="9133"/>
    <cellStyle name="好_2009年一般性转移支付标准工资_~4190974 17 2" xfId="9134"/>
    <cellStyle name="好_2009年一般性转移支付标准工资_~4190974 2" xfId="9135"/>
    <cellStyle name="好_2009年一般性转移支付标准工资_~4190974 3" xfId="9136"/>
    <cellStyle name="好_2009年一般性转移支付标准工资_~4190974 4" xfId="9137"/>
    <cellStyle name="好_2009年一般性转移支付标准工资_~4190974 5" xfId="9138"/>
    <cellStyle name="好_2009年一般性转移支付标准工资_~4190974 6" xfId="9139"/>
    <cellStyle name="好_2009年一般性转移支付标准工资_~4190974 7" xfId="9140"/>
    <cellStyle name="好_2009年一般性转移支付标准工资_~4190974 8 2" xfId="9141"/>
    <cellStyle name="㼿㼿㼿㼿㼿㼿㼿㼿㼿㼿㼿? 8 2" xfId="9142"/>
    <cellStyle name="好_云南省2008年中小学教职工情况（教育厅提供20090101加工整理） 7 2" xfId="9143"/>
    <cellStyle name="好_Book1_3 4" xfId="9144"/>
    <cellStyle name="好_2009年一般性转移支付标准工资_~5676413 18 2" xfId="9145"/>
    <cellStyle name="好_2009年一般性转移支付标准工资_~5676413 3" xfId="9146"/>
    <cellStyle name="好_2009年一般性转移支付标准工资_~5676413 4" xfId="9147"/>
    <cellStyle name="好_2009年一般性转移支付标准工资_~5676413 5" xfId="9148"/>
    <cellStyle name="好_2009年一般性转移支付标准工资_~5676413 6" xfId="9149"/>
    <cellStyle name="好_2009年一般性转移支付标准工资_~5676413 8" xfId="9150"/>
    <cellStyle name="好_2009年一般性转移支付标准工资_~5676413 8 2" xfId="9151"/>
    <cellStyle name="好_2009年一般性转移支付标准工资_~5676413 9" xfId="9152"/>
    <cellStyle name="好_2009年一般性转移支付标准工资_~5676413_乡镇级财政收支表" xfId="9153"/>
    <cellStyle name="好_2009年一般性转移支付标准工资_不用软件计算9.1不考虑经费管理评价xl 11 2" xfId="9154"/>
    <cellStyle name="好_2009年一般性转移支付标准工资_不用软件计算9.1不考虑经费管理评价xl 12" xfId="9155"/>
    <cellStyle name="好_2009年一般性转移支付标准工资_不用软件计算9.1不考虑经费管理评价xl 13" xfId="9156"/>
    <cellStyle name="好_2009年一般性转移支付标准工资_不用软件计算9.1不考虑经费管理评价xl 13 2" xfId="9157"/>
    <cellStyle name="好_2009年一般性转移支付标准工资_不用软件计算9.1不考虑经费管理评价xl 14" xfId="9158"/>
    <cellStyle name="好_2009年一般性转移支付标准工资_不用软件计算9.1不考虑经费管理评价xl 14 2" xfId="9159"/>
    <cellStyle name="好_2009年一般性转移支付标准工资_不用软件计算9.1不考虑经费管理评价xl 15" xfId="9160"/>
    <cellStyle name="好_第五部分(才淼、饶永宏） 4" xfId="9161"/>
    <cellStyle name="好_2009年一般性转移支付标准工资_不用软件计算9.1不考虑经费管理评价xl 15 2" xfId="9162"/>
    <cellStyle name="好_2009年一般性转移支付标准工资_不用软件计算9.1不考虑经费管理评价xl 16" xfId="9163"/>
    <cellStyle name="好_2009年一般性转移支付标准工资_不用软件计算9.1不考虑经费管理评价xl 16 2" xfId="9164"/>
    <cellStyle name="好_2009年一般性转移支付标准工资_不用软件计算9.1不考虑经费管理评价xl 17 2" xfId="9165"/>
    <cellStyle name="好_2009年一般性转移支付标准工资_不用软件计算9.1不考虑经费管理评价xl 18" xfId="9166"/>
    <cellStyle name="好_2009年一般性转移支付标准工资_不用软件计算9.1不考虑经费管理评价xl 18 2" xfId="9167"/>
    <cellStyle name="好_2009年一般性转移支付标准工资_不用软件计算9.1不考虑经费管理评价xl 5" xfId="9168"/>
    <cellStyle name="好_2009年一般性转移支付标准工资_不用软件计算9.1不考虑经费管理评价xl 7 2" xfId="9169"/>
    <cellStyle name="好_2009年一般性转移支付标准工资_不用软件计算9.1不考虑经费管理评价xl 8" xfId="9170"/>
    <cellStyle name="好_2009年一般性转移支付标准工资_不用软件计算9.1不考虑经费管理评价xl 8 2" xfId="9171"/>
    <cellStyle name="好_2009年一般性转移支付标准工资_不用软件计算9.1不考虑经费管理评价xl 9" xfId="9172"/>
    <cellStyle name="好_2009年一般性转移支付标准工资_不用软件计算9.1不考虑经费管理评价xl 9 2" xfId="9173"/>
    <cellStyle name="好_2009年一般性转移支付标准工资_地方配套按人均增幅控制8.30xl 10 2" xfId="9174"/>
    <cellStyle name="好_2009年一般性转移支付标准工资_地方配套按人均增幅控制8.30xl 11" xfId="9175"/>
    <cellStyle name="好_2009年一般性转移支付标准工资_地方配套按人均增幅控制8.30xl 11 2" xfId="9176"/>
    <cellStyle name="好_2009年一般性转移支付标准工资_地方配套按人均增幅控制8.30xl 12" xfId="9177"/>
    <cellStyle name="好_2009年一般性转移支付标准工资_地方配套按人均增幅控制8.30xl 12 2" xfId="9178"/>
    <cellStyle name="好_2009年一般性转移支付标准工资_地方配套按人均增幅控制8.30xl 13" xfId="9179"/>
    <cellStyle name="好_2009年一般性转移支付标准工资_地方配套按人均增幅控制8.30xl 14" xfId="9180"/>
    <cellStyle name="好_2009年一般性转移支付标准工资_地方配套按人均增幅控制8.30xl 14 2" xfId="9181"/>
    <cellStyle name="好_2009年一般性转移支付标准工资_地方配套按人均增幅控制8.30xl 15" xfId="9182"/>
    <cellStyle name="好_2009年一般性转移支付标准工资_地方配套按人均增幅控制8.30xl 15 2" xfId="9183"/>
    <cellStyle name="好_2009年一般性转移支付标准工资_地方配套按人均增幅控制8.30xl 16 2" xfId="9184"/>
    <cellStyle name="好_2009年一般性转移支付标准工资_地方配套按人均增幅控制8.30xl 17" xfId="9185"/>
    <cellStyle name="好_2009年一般性转移支付标准工资_地方配套按人均增幅控制8.30xl 17 2" xfId="9186"/>
    <cellStyle name="好_2009年一般性转移支付标准工资_地方配套按人均增幅控制8.30xl 18" xfId="9187"/>
    <cellStyle name="好_2009年一般性转移支付标准工资_地方配套按人均增幅控制8.30xl 4" xfId="9188"/>
    <cellStyle name="好_2009年一般性转移支付标准工资_地方配套按人均增幅控制8.30xl 7" xfId="9189"/>
    <cellStyle name="好_2009年一般性转移支付标准工资_地方配套按人均增幅控制8.30xl 7 2" xfId="9190"/>
    <cellStyle name="好_2009年一般性转移支付标准工资_地方配套按人均增幅控制8.30一般预算平均增幅、人均可用财力平均增幅两次控制、社会治安系数调整、案件数调整xl 11" xfId="9191"/>
    <cellStyle name="好_2009年一般性转移支付标准工资_地方配套按人均增幅控制8.30一般预算平均增幅、人均可用财力平均增幅两次控制、社会治安系数调整、案件数调整xl 11 2" xfId="9192"/>
    <cellStyle name="好_2009年一般性转移支付标准工资_地方配套按人均增幅控制8.30一般预算平均增幅、人均可用财力平均增幅两次控制、社会治安系数调整、案件数调整xl 12" xfId="9193"/>
    <cellStyle name="好_2009年一般性转移支付标准工资_地方配套按人均增幅控制8.30一般预算平均增幅、人均可用财力平均增幅两次控制、社会治安系数调整、案件数调整xl 13" xfId="9194"/>
    <cellStyle name="好_2009年一般性转移支付标准工资_地方配套按人均增幅控制8.30一般预算平均增幅、人均可用财力平均增幅两次控制、社会治安系数调整、案件数调整xl 15" xfId="9195"/>
    <cellStyle name="好_2009年一般性转移支付标准工资_地方配套按人均增幅控制8.30一般预算平均增幅、人均可用财力平均增幅两次控制、社会治安系数调整、案件数调整xl 15 2" xfId="9196"/>
    <cellStyle name="好_2009年一般性转移支付标准工资_地方配套按人均增幅控制8.30一般预算平均增幅、人均可用财力平均增幅两次控制、社会治安系数调整、案件数调整xl 16" xfId="9197"/>
    <cellStyle name="好_2009年一般性转移支付标准工资_地方配套按人均增幅控制8.30一般预算平均增幅、人均可用财力平均增幅两次控制、社会治安系数调整、案件数调整xl 16 2" xfId="9198"/>
    <cellStyle name="好_2009年一般性转移支付标准工资_地方配套按人均增幅控制8.30一般预算平均增幅、人均可用财力平均增幅两次控制、社会治安系数调整、案件数调整xl 17" xfId="9199"/>
    <cellStyle name="好_第五部分(才淼、饶永宏） 17 2" xfId="9200"/>
    <cellStyle name="好_2009年一般性转移支付标准工资_地方配套按人均增幅控制8.30一般预算平均增幅、人均可用财力平均增幅两次控制、社会治安系数调整、案件数调整xl 18" xfId="9201"/>
    <cellStyle name="好_2009年一般性转移支付标准工资_地方配套按人均增幅控制8.30一般预算平均增幅、人均可用财力平均增幅两次控制、社会治安系数调整、案件数调整xl 18 2" xfId="9202"/>
    <cellStyle name="好_2009年一般性转移支付标准工资_地方配套按人均增幅控制8.30一般预算平均增幅、人均可用财力平均增幅两次控制、社会治安系数调整、案件数调整xl 3" xfId="9203"/>
    <cellStyle name="好_2009年一般性转移支付标准工资_地方配套按人均增幅控制8.30一般预算平均增幅、人均可用财力平均增幅两次控制、社会治安系数调整、案件数调整xl 5" xfId="9204"/>
    <cellStyle name="好_2009年一般性转移支付标准工资_地方配套按人均增幅控制8.30一般预算平均增幅、人均可用财力平均增幅两次控制、社会治安系数调整、案件数调整xl 8 2" xfId="9205"/>
    <cellStyle name="好_2009年一般性转移支付标准工资_地方配套按人均增幅控制8.30一般预算平均增幅、人均可用财力平均增幅两次控制、社会治安系数调整、案件数调整xl 9 2" xfId="9206"/>
    <cellStyle name="好_县级公安机关公用经费标准奖励测算方案（定稿） 2" xfId="9207"/>
    <cellStyle name="好_2009年一般性转移支付标准工资_地方配套按人均增幅控制8.31（调整结案率后）xl 10" xfId="9208"/>
    <cellStyle name="好_2009年一般性转移支付标准工资_地方配套按人均增幅控制8.31（调整结案率后）xl 3" xfId="9209"/>
    <cellStyle name="好_2009年一般性转移支付标准工资_地方配套按人均增幅控制8.31（调整结案率后）xl 4" xfId="9210"/>
    <cellStyle name="好_2009年一般性转移支付标准工资_地方配套按人均增幅控制8.31（调整结案率后）xl 5" xfId="9211"/>
    <cellStyle name="好_2009年一般性转移支付标准工资_地方配套按人均增幅控制8.31（调整结案率后）xl 7 2" xfId="9212"/>
    <cellStyle name="好_2009年一般性转移支付标准工资_地方配套按人均增幅控制8.31（调整结案率后）xl 8" xfId="9213"/>
    <cellStyle name="好_2009年一般性转移支付标准工资_地方配套按人均增幅控制8.31（调整结案率后）xl 9" xfId="9214"/>
    <cellStyle name="好_2009年一般性转移支付标准工资_地方配套按人均增幅控制8.31（调整结案率后）xl 9 2" xfId="9215"/>
    <cellStyle name="好_2009年一般性转移支付标准工资_地方配套按人均增幅控制8.31（调整结案率后）xl_乡镇级财政收支表" xfId="9216"/>
    <cellStyle name="好_2009年一般性转移支付标准工资_奖励补助测算5.22测试 16" xfId="9217"/>
    <cellStyle name="好_2009年一般性转移支付标准工资_奖励补助测算5.22测试 17" xfId="9218"/>
    <cellStyle name="好_2009年一般性转移支付标准工资_奖励补助测算5.22测试 17 2" xfId="9219"/>
    <cellStyle name="好_2009年一般性转移支付标准工资_奖励补助测算5.22测试 18 2" xfId="9220"/>
    <cellStyle name="好_2009年一般性转移支付标准工资_奖励补助测算5.22测试 6" xfId="9221"/>
    <cellStyle name="好_2009年一般性转移支付标准工资_奖励补助测算5.22测试 8" xfId="9222"/>
    <cellStyle name="好_2009年一般性转移支付标准工资_奖励补助测算5.22测试 8 2" xfId="9223"/>
    <cellStyle name="好_2009年一般性转移支付标准工资_奖励补助测算5.22测试 9" xfId="9224"/>
    <cellStyle name="好_2009年一般性转移支付标准工资_奖励补助测算5.22测试_乡镇级财政收支表" xfId="9225"/>
    <cellStyle name="好_2009年一般性转移支付标准工资_奖励补助测算5.23新" xfId="9226"/>
    <cellStyle name="好_2009年一般性转移支付标准工资_奖励补助测算5.23新 10" xfId="9227"/>
    <cellStyle name="好_云南水利电力有限公司 10" xfId="9228"/>
    <cellStyle name="好_2009年一般性转移支付标准工资_奖励补助测算5.23新 12" xfId="9229"/>
    <cellStyle name="好_云南水利电力有限公司 10 2" xfId="9230"/>
    <cellStyle name="好_2009年一般性转移支付标准工资_奖励补助测算5.23新 12 2" xfId="9231"/>
    <cellStyle name="好_2009年一般性转移支付标准工资_奖励补助测算5.23新 3" xfId="9232"/>
    <cellStyle name="好_2009年一般性转移支付标准工资_奖励补助测算5.23新 4" xfId="9233"/>
    <cellStyle name="好_2009年一般性转移支付标准工资_奖励补助测算5.23新 5" xfId="9234"/>
    <cellStyle name="好_2009年一般性转移支付标准工资_奖励补助测算5.23新 6" xfId="9235"/>
    <cellStyle name="好_2009年一般性转移支付标准工资_奖励补助测算5.23新 7" xfId="9236"/>
    <cellStyle name="好_2009年一般性转移支付标准工资_奖励补助测算5.23新 7 2" xfId="9237"/>
    <cellStyle name="好_2009年一般性转移支付标准工资_奖励补助测算5.23新 8" xfId="9238"/>
    <cellStyle name="好_M03 11" xfId="9239"/>
    <cellStyle name="好_2009年一般性转移支付标准工资_奖励补助测算5.23新 8 2" xfId="9240"/>
    <cellStyle name="好_2009年一般性转移支付标准工资_奖励补助测算5.23新 9" xfId="9241"/>
    <cellStyle name="好_2009年一般性转移支付标准工资_奖励补助测算5.23新 9 2" xfId="9242"/>
    <cellStyle name="好_2009年一般性转移支付标准工资_奖励补助测算5.24冯铸 11" xfId="9243"/>
    <cellStyle name="好_2009年一般性转移支付标准工资_奖励补助测算5.24冯铸 13" xfId="9244"/>
    <cellStyle name="好_2009年一般性转移支付标准工资_奖励补助测算5.24冯铸 14" xfId="9245"/>
    <cellStyle name="好_云南省2008年转移支付测算——州市本级考核部分及政策性测算" xfId="9246"/>
    <cellStyle name="好_2009年一般性转移支付标准工资_奖励补助测算5.24冯铸 14 2" xfId="9247"/>
    <cellStyle name="好_县公司 14 2" xfId="9248"/>
    <cellStyle name="好_2009年一般性转移支付标准工资_奖励补助测算5.24冯铸 15" xfId="9249"/>
    <cellStyle name="好_2009年一般性转移支付标准工资_奖励补助测算5.24冯铸 15 2" xfId="9250"/>
    <cellStyle name="好_2009年一般性转移支付标准工资_奖励补助测算5.24冯铸 16" xfId="9251"/>
    <cellStyle name="好_2009年一般性转移支付标准工资_奖励补助测算5.24冯铸 17" xfId="9252"/>
    <cellStyle name="好_2009年一般性转移支付标准工资_奖励补助测算5.24冯铸 18 2" xfId="9253"/>
    <cellStyle name="好_奖励补助测算5.23新 12" xfId="9254"/>
    <cellStyle name="好_2009年一般性转移支付标准工资_奖励补助测算5.24冯铸 2" xfId="9255"/>
    <cellStyle name="好_奖励补助测算5.23新 13" xfId="9256"/>
    <cellStyle name="好_2009年一般性转移支付标准工资_奖励补助测算5.24冯铸 3" xfId="9257"/>
    <cellStyle name="好_奖励补助测算5.23新 14" xfId="9258"/>
    <cellStyle name="好_2009年一般性转移支付标准工资_奖励补助测算5.24冯铸 4" xfId="9259"/>
    <cellStyle name="好_奖励补助测算5.23新 16" xfId="9260"/>
    <cellStyle name="好_2009年一般性转移支付标准工资_奖励补助测算5.24冯铸 6" xfId="9261"/>
    <cellStyle name="好_奖励补助测算5.23新 17 2" xfId="9262"/>
    <cellStyle name="好_Book1_县公司 12" xfId="9263"/>
    <cellStyle name="好_2009年一般性转移支付标准工资_奖励补助测算5.24冯铸 7 2" xfId="9264"/>
    <cellStyle name="好_奖励补助测算5.23新 18" xfId="9265"/>
    <cellStyle name="好_2009年一般性转移支付标准工资_奖励补助测算5.24冯铸 8" xfId="9266"/>
    <cellStyle name="好_奖励补助测算5.23新 18 2" xfId="9267"/>
    <cellStyle name="好_530623_2006年县级财政报表附表_乡镇级财政收支表" xfId="9268"/>
    <cellStyle name="好_2009年一般性转移支付标准工资_奖励补助测算5.24冯铸 8 2" xfId="9269"/>
    <cellStyle name="好_2009年一般性转移支付标准工资_奖励补助测算5.24冯铸 9 2" xfId="9270"/>
    <cellStyle name="好_2009年一般性转移支付标准工资_奖励补助测算7.23" xfId="9271"/>
    <cellStyle name="好_2009年一般性转移支付标准工资_奖励补助测算7.23 10" xfId="9272"/>
    <cellStyle name="好_2009年一般性转移支付标准工资_奖励补助测算7.23 11" xfId="9273"/>
    <cellStyle name="好_2009年一般性转移支付标准工资_奖励补助测算7.23 11 2" xfId="9274"/>
    <cellStyle name="好_2009年一般性转移支付标准工资_奖励补助测算7.23 12" xfId="9275"/>
    <cellStyle name="好_2009年一般性转移支付标准工资_奖励补助测算7.23 12 2" xfId="9276"/>
    <cellStyle name="好_2009年一般性转移支付标准工资_奖励补助测算7.23 13 2" xfId="9277"/>
    <cellStyle name="好_2009年一般性转移支付标准工资_奖励补助测算7.23 14" xfId="9278"/>
    <cellStyle name="好_2009年一般性转移支付标准工资_奖励补助测算7.23 14 2" xfId="9279"/>
    <cellStyle name="好_2009年一般性转移支付标准工资_奖励补助测算7.23 15" xfId="9280"/>
    <cellStyle name="好_2009年一般性转移支付标准工资_奖励补助测算7.23 16" xfId="9281"/>
    <cellStyle name="好_2009年一般性转移支付标准工资_奖励补助测算7.23 17" xfId="9282"/>
    <cellStyle name="好_2009年一般性转移支付标准工资_奖励补助测算7.23 18 2" xfId="9283"/>
    <cellStyle name="好_2009年一般性转移支付标准工资_奖励补助测算7.23 3" xfId="9284"/>
    <cellStyle name="好_2009年一般性转移支付标准工资_奖励补助测算7.23 7 2" xfId="9285"/>
    <cellStyle name="好_2009年一般性转移支付标准工资_奖励补助测算7.23 8" xfId="9286"/>
    <cellStyle name="好_2009年一般性转移支付标准工资_奖励补助测算7.23 8 2" xfId="9287"/>
    <cellStyle name="好_2009年一般性转移支付标准工资_奖励补助测算7.23_乡镇级财政收支表" xfId="9288"/>
    <cellStyle name="好_2009年一般性转移支付标准工资_奖励补助测算7.25" xfId="9289"/>
    <cellStyle name="好_2009年一般性转移支付标准工资_奖励补助测算7.25 (version 1) (version 1)" xfId="9290"/>
    <cellStyle name="警告文本 9" xfId="9291"/>
    <cellStyle name="好_2009年一般性转移支付标准工资_奖励补助测算7.25 (version 1) (version 1) 13" xfId="9292"/>
    <cellStyle name="好_2009年一般性转移支付标准工资_奖励补助测算7.25 (version 1) (version 1) 14" xfId="9293"/>
    <cellStyle name="好_2009年一般性转移支付标准工资_奖励补助测算7.25 (version 1) (version 1) 14 2" xfId="9294"/>
    <cellStyle name="好_2009年一般性转移支付标准工资_奖励补助测算7.25 (version 1) (version 1) 15 2" xfId="9295"/>
    <cellStyle name="好_2009年一般性转移支付标准工资_奖励补助测算7.25 (version 1) (version 1) 17" xfId="9296"/>
    <cellStyle name="好_2009年一般性转移支付标准工资_奖励补助测算7.25 (version 1) (version 1) 17 2" xfId="9297"/>
    <cellStyle name="好_2009年一般性转移支付标准工资_奖励补助测算7.25 (version 1) (version 1) 18" xfId="9298"/>
    <cellStyle name="好_2009年一般性转移支付标准工资_奖励补助测算7.25 (version 1) (version 1) 18 2" xfId="9299"/>
    <cellStyle name="好_2009年一般性转移支付标准工资_奖励补助测算7.25 (version 1) (version 1) 2" xfId="9300"/>
    <cellStyle name="好_2009年一般性转移支付标准工资_奖励补助测算7.25 (version 1) (version 1) 3" xfId="9301"/>
    <cellStyle name="好_2009年一般性转移支付标准工资_奖励补助测算7.25 (version 1) (version 1) 4" xfId="9302"/>
    <cellStyle name="好_2009年一般性转移支付标准工资_奖励补助测算7.25 (version 1) (version 1) 5" xfId="9303"/>
    <cellStyle name="好_三季度－表二 14 2" xfId="9304"/>
    <cellStyle name="好_2009年一般性转移支付标准工资_奖励补助测算7.25 (version 1) (version 1) 6" xfId="9305"/>
    <cellStyle name="好_2009年一般性转移支付标准工资_奖励补助测算7.25 (version 1) (version 1) 7" xfId="9306"/>
    <cellStyle name="好_财政供养人员 4" xfId="9307"/>
    <cellStyle name="好_2009年一般性转移支付标准工资_奖励补助测算7.25 (version 1) (version 1) 7 2" xfId="9308"/>
    <cellStyle name="好_2009年一般性转移支付标准工资_奖励补助测算7.25 (version 1) (version 1) 8 2" xfId="9309"/>
    <cellStyle name="好_2009年一般性转移支付标准工资_奖励补助测算7.25 (version 1) (version 1) 9" xfId="9310"/>
    <cellStyle name="好_2009年一般性转移支付标准工资_奖励补助测算7.25 (version 1) (version 1) 9 2" xfId="9311"/>
    <cellStyle name="好_2009年一般性转移支付标准工资_奖励补助测算7.25 (version 1) (version 1)_乡镇级财政收支表" xfId="9312"/>
    <cellStyle name="好_2009年一般性转移支付标准工资_奖励补助测算7.25 11" xfId="9313"/>
    <cellStyle name="好_2009年一般性转移支付标准工资_奖励补助测算7.25 12" xfId="9314"/>
    <cellStyle name="好_2009年一般性转移支付标准工资_奖励补助测算7.25 12 2" xfId="9315"/>
    <cellStyle name="好_2009年一般性转移支付标准工资_奖励补助测算7.25 13 2" xfId="9316"/>
    <cellStyle name="好_2009年一般性转移支付标准工资_奖励补助测算7.25 14" xfId="9317"/>
    <cellStyle name="好_2009年一般性转移支付标准工资_奖励补助测算7.25 14 2" xfId="9318"/>
    <cellStyle name="好_2009年一般性转移支付标准工资_奖励补助测算7.25 15" xfId="9319"/>
    <cellStyle name="好_2009年一般性转移支付标准工资_奖励补助测算7.25 17" xfId="9320"/>
    <cellStyle name="好_2009年一般性转移支付标准工资_奖励补助测算7.25 17 2" xfId="9321"/>
    <cellStyle name="好_2009年一般性转移支付标准工资_奖励补助测算7.25 18 2" xfId="9322"/>
    <cellStyle name="好_2009年一般性转移支付标准工资_奖励补助测算7.25 3" xfId="9323"/>
    <cellStyle name="好_2009年一般性转移支付标准工资_奖励补助测算7.25 4" xfId="9324"/>
    <cellStyle name="好_2009年一般性转移支付标准工资_奖励补助测算7.25 5" xfId="9325"/>
    <cellStyle name="好_2009年一般性转移支付标准工资_奖励补助测算7.25 7" xfId="9326"/>
    <cellStyle name="好_2009年一般性转移支付标准工资_奖励补助测算7.25 8" xfId="9327"/>
    <cellStyle name="好_2009年一般性转移支付标准工资_奖励补助测算7.25 8 2" xfId="9328"/>
    <cellStyle name="好_2009年一般性转移支付标准工资_奖励补助测算7.25 9 2" xfId="9329"/>
    <cellStyle name="好_2009年一般性转移支付标准工资_奖励补助测算7.25_乡镇级财政收支表" xfId="9330"/>
    <cellStyle name="好_530623_2006年县级财政报表附表" xfId="9331"/>
    <cellStyle name="好_530623_2006年县级财政报表附表 10" xfId="9332"/>
    <cellStyle name="好_530623_2006年县级财政报表附表 10 2" xfId="9333"/>
    <cellStyle name="好_530623_2006年县级财政报表附表 11" xfId="9334"/>
    <cellStyle name="好_530623_2006年县级财政报表附表 11 2" xfId="9335"/>
    <cellStyle name="好_530623_2006年县级财政报表附表 12" xfId="9336"/>
    <cellStyle name="好_下半年禁吸戒毒经费1000万元 15" xfId="9337"/>
    <cellStyle name="好_530623_2006年县级财政报表附表 12 2" xfId="9338"/>
    <cellStyle name="好_530623_2006年县级财政报表附表 13" xfId="9339"/>
    <cellStyle name="好_530623_2006年县级财政报表附表 13 2" xfId="9340"/>
    <cellStyle name="好_530623_2006年县级财政报表附表 14" xfId="9341"/>
    <cellStyle name="好_奖励补助测算7.25 (version 1) (version 1) 7 2" xfId="9342"/>
    <cellStyle name="好_530623_2006年县级财政报表附表 15" xfId="9343"/>
    <cellStyle name="好_指标四 5" xfId="9344"/>
    <cellStyle name="好_530623_2006年县级财政报表附表 15 2" xfId="9345"/>
    <cellStyle name="好_530623_2006年县级财政报表附表 16 2" xfId="9346"/>
    <cellStyle name="好_530623_2006年县级财政报表附表 17" xfId="9347"/>
    <cellStyle name="好_530623_2006年县级财政报表附表 17 2" xfId="9348"/>
    <cellStyle name="好_530623_2006年县级财政报表附表 18" xfId="9349"/>
    <cellStyle name="货币 2 2 4" xfId="9350"/>
    <cellStyle name="好_530623_2006年县级财政报表附表 6" xfId="9351"/>
    <cellStyle name="好_下半年禁毒办案经费分配2544.3万元 4" xfId="9352"/>
    <cellStyle name="好_530623_2006年县级财政报表附表 7 2" xfId="9353"/>
    <cellStyle name="货币 2 2 6" xfId="9354"/>
    <cellStyle name="好_530623_2006年县级财政报表附表 8" xfId="9355"/>
    <cellStyle name="好_530623_2006年县级财政报表附表 8 2" xfId="9356"/>
    <cellStyle name="货币 2 2 7" xfId="9357"/>
    <cellStyle name="好_530623_2006年县级财政报表附表 9" xfId="9358"/>
    <cellStyle name="货币 2 2 7 2" xfId="9359"/>
    <cellStyle name="好_530623_2006年县级财政报表附表 9 2" xfId="9360"/>
    <cellStyle name="强调 1 11" xfId="9361"/>
    <cellStyle name="好_530629_2006年县级财政报表附表" xfId="9362"/>
    <cellStyle name="好_530629_2006年县级财政报表附表 12" xfId="9363"/>
    <cellStyle name="好_530629_2006年县级财政报表附表 12 2" xfId="9364"/>
    <cellStyle name="好_530629_2006年县级财政报表附表 13" xfId="9365"/>
    <cellStyle name="好_530629_2006年县级财政报表附表 13 2" xfId="9366"/>
    <cellStyle name="好_530629_2006年县级财政报表附表 14" xfId="9367"/>
    <cellStyle name="好_530629_2006年县级财政报表附表 14 2" xfId="9368"/>
    <cellStyle name="好_530629_2006年县级财政报表附表 16" xfId="9369"/>
    <cellStyle name="好_530629_2006年县级财政报表附表 16 2" xfId="9370"/>
    <cellStyle name="好_530629_2006年县级财政报表附表 17 2" xfId="9371"/>
    <cellStyle name="好_530629_2006年县级财政报表附表 18 2" xfId="9372"/>
    <cellStyle name="强调 1 11 2" xfId="9373"/>
    <cellStyle name="好_530629_2006年县级财政报表附表 2" xfId="9374"/>
    <cellStyle name="好_530629_2006年县级财政报表附表 3" xfId="9375"/>
    <cellStyle name="好_530629_2006年县级财政报表附表 4" xfId="9376"/>
    <cellStyle name="好_530629_2006年县级财政报表附表 5" xfId="9377"/>
    <cellStyle name="好_530629_2006年县级财政报表附表 6" xfId="9378"/>
    <cellStyle name="好_530629_2006年县级财政报表附表 7" xfId="9379"/>
    <cellStyle name="好_530629_2006年县级财政报表附表 7 2" xfId="9380"/>
    <cellStyle name="好_530629_2006年县级财政报表附表 9" xfId="9381"/>
    <cellStyle name="好_530629_2006年县级财政报表附表_乡镇级财政收支表" xfId="9382"/>
    <cellStyle name="好_5334_2006年迪庆县级财政报表附表" xfId="9383"/>
    <cellStyle name="好_5334_2006年迪庆县级财政报表附表 10" xfId="9384"/>
    <cellStyle name="好_5334_2006年迪庆县级财政报表附表 10 2" xfId="9385"/>
    <cellStyle name="好_5334_2006年迪庆县级财政报表附表 11" xfId="9386"/>
    <cellStyle name="好_5334_2006年迪庆县级财政报表附表 11 2" xfId="9387"/>
    <cellStyle name="好_Book1_2 11 2" xfId="9388"/>
    <cellStyle name="好_5334_2006年迪庆县级财政报表附表 12" xfId="9389"/>
    <cellStyle name="好_5334_2006年迪庆县级财政报表附表 13" xfId="9390"/>
    <cellStyle name="好_5334_2006年迪庆县级财政报表附表 13 2" xfId="9391"/>
    <cellStyle name="好_5334_2006年迪庆县级财政报表附表 14" xfId="9392"/>
    <cellStyle name="好_5334_2006年迪庆县级财政报表附表 14 2" xfId="9393"/>
    <cellStyle name="好_5334_2006年迪庆县级财政报表附表 15" xfId="9394"/>
    <cellStyle name="好_5334_2006年迪庆县级财政报表附表 15 2" xfId="9395"/>
    <cellStyle name="好_5334_2006年迪庆县级财政报表附表 17 2" xfId="9396"/>
    <cellStyle name="好_5334_2006年迪庆县级财政报表附表 2" xfId="9397"/>
    <cellStyle name="好_5334_2006年迪庆县级财政报表附表 4" xfId="9398"/>
    <cellStyle name="好_5334_2006年迪庆县级财政报表附表 7" xfId="9399"/>
    <cellStyle name="好_5334_2006年迪庆县级财政报表附表 7 2" xfId="9400"/>
    <cellStyle name="好_5334_2006年迪庆县级财政报表附表 8" xfId="9401"/>
    <cellStyle name="好_5334_2006年迪庆县级财政报表附表_乡镇级财政收支表" xfId="9402"/>
    <cellStyle name="好_财政供养人员" xfId="9403"/>
    <cellStyle name="好_B2收入分级（扩权县顺序）" xfId="9404"/>
    <cellStyle name="好_B3全省支出分项" xfId="9405"/>
    <cellStyle name="好_B4全省支出分级（含扩权县）" xfId="9406"/>
    <cellStyle name="好_Book1" xfId="9407"/>
    <cellStyle name="好_Book1 10" xfId="9408"/>
    <cellStyle name="好_Book1 10 2" xfId="9409"/>
    <cellStyle name="好_Book1 11" xfId="9410"/>
    <cellStyle name="好_Book1 11 2" xfId="9411"/>
    <cellStyle name="好_Book1 12" xfId="9412"/>
    <cellStyle name="好_Book1 12 2" xfId="9413"/>
    <cellStyle name="好_Book1 13" xfId="9414"/>
    <cellStyle name="好_Book1 13 2" xfId="9415"/>
    <cellStyle name="好_Book1 14" xfId="9416"/>
    <cellStyle name="好_Book1 14 2" xfId="9417"/>
    <cellStyle name="好_Book1 15" xfId="9418"/>
    <cellStyle name="好_Book1 15 2" xfId="9419"/>
    <cellStyle name="好_Book1 16" xfId="9420"/>
    <cellStyle name="好_Book1 16 2" xfId="9421"/>
    <cellStyle name="好_Book1 17" xfId="9422"/>
    <cellStyle name="好_Book1 17 2" xfId="9423"/>
    <cellStyle name="好_Book1 18" xfId="9424"/>
    <cellStyle name="好_Book1 8" xfId="9425"/>
    <cellStyle name="商品名称 6" xfId="9426"/>
    <cellStyle name="好_Book1 8 2" xfId="9427"/>
    <cellStyle name="好_Book1_1 10" xfId="9428"/>
    <cellStyle name="好_Book1_1 10 2" xfId="9429"/>
    <cellStyle name="好_Book1_1 11" xfId="9430"/>
    <cellStyle name="好_Book1_1 11 2" xfId="9431"/>
    <cellStyle name="好_云南省2008年中小学教职工情况（教育厅提供20090101加工整理） 17 2" xfId="9432"/>
    <cellStyle name="好_Book1_1 12" xfId="9433"/>
    <cellStyle name="好_Book1_1 13" xfId="9434"/>
    <cellStyle name="好_分析4" xfId="9435"/>
    <cellStyle name="好_Book1_1 13 2" xfId="9436"/>
    <cellStyle name="好_Book1_1 14" xfId="9437"/>
    <cellStyle name="好_Book1_1 14 2" xfId="9438"/>
    <cellStyle name="好_Book1_1 15" xfId="9439"/>
    <cellStyle name="好_Book1_1 15 2" xfId="9440"/>
    <cellStyle name="好_Book1_1 16 2" xfId="9441"/>
    <cellStyle name="好_Book1_1 17 2" xfId="9442"/>
    <cellStyle name="好_Book1_1 18 2" xfId="9443"/>
    <cellStyle name="好_Book1_1 3" xfId="9444"/>
    <cellStyle name="好_Book1_1 6" xfId="9445"/>
    <cellStyle name="好_Book1_1 7" xfId="9446"/>
    <cellStyle name="好_Book1_1 7 2" xfId="9447"/>
    <cellStyle name="好_Book1_1 8" xfId="9448"/>
    <cellStyle name="好_Book1_1 9" xfId="9449"/>
    <cellStyle name="好_Book1_1_Sheet1" xfId="9450"/>
    <cellStyle name="好_Book1_1_乡镇级财政收支表" xfId="9451"/>
    <cellStyle name="好_Book1_2" xfId="9452"/>
    <cellStyle name="好_Book1_2 10" xfId="9453"/>
    <cellStyle name="解释性文本 9" xfId="9454"/>
    <cellStyle name="好_Book1_2 10 2" xfId="9455"/>
    <cellStyle name="好_Book1_2 11" xfId="9456"/>
    <cellStyle name="好_Book1_2 12" xfId="9457"/>
    <cellStyle name="好_Book1_2 12 2" xfId="9458"/>
    <cellStyle name="好_Book1_2 13" xfId="9459"/>
    <cellStyle name="好_Book1_2 13 2" xfId="9460"/>
    <cellStyle name="好_Book1_2 14" xfId="9461"/>
    <cellStyle name="好_Book1_2 14 2" xfId="9462"/>
    <cellStyle name="好_Book1_2 15 2" xfId="9463"/>
    <cellStyle name="好_Book1_2 2" xfId="9464"/>
    <cellStyle name="好_Book1_2 3" xfId="9465"/>
    <cellStyle name="好_Book1_2 5" xfId="9466"/>
    <cellStyle name="好_Book1_2 6" xfId="9467"/>
    <cellStyle name="好_Book1_2 7" xfId="9468"/>
    <cellStyle name="好_Book1_2 7 2" xfId="9469"/>
    <cellStyle name="好_Book1_2 8" xfId="9470"/>
    <cellStyle name="好_Book1_2 8 2" xfId="9471"/>
    <cellStyle name="好_Book1_2 9" xfId="9472"/>
    <cellStyle name="好_Book1_2 9 2" xfId="9473"/>
    <cellStyle name="好_Book1_银行账户情况表_2010年12月_乡镇级财政收支表" xfId="9474"/>
    <cellStyle name="好_Book1_2_乡镇级财政收支表_1" xfId="9475"/>
    <cellStyle name="好_Book1_3" xfId="9476"/>
    <cellStyle name="好_Book1_3 10" xfId="9477"/>
    <cellStyle name="好_Book1_3 10 2" xfId="9478"/>
    <cellStyle name="好_Book1_3 11" xfId="9479"/>
    <cellStyle name="好_Book1_3 11 2" xfId="9480"/>
    <cellStyle name="好_Book1_3 12" xfId="9481"/>
    <cellStyle name="好_Book1_3 12 2" xfId="9482"/>
    <cellStyle name="好_Book1_3 16 2" xfId="9483"/>
    <cellStyle name="好_Book1_3 17" xfId="9484"/>
    <cellStyle name="好_Book1_3 17 2" xfId="9485"/>
    <cellStyle name="好_地方配套按人均增幅控制8.30一般预算平均增幅、人均可用财力平均增幅两次控制、社会治安系数调整、案件数调整xl 10" xfId="9486"/>
    <cellStyle name="好_Book1_3 18" xfId="9487"/>
    <cellStyle name="好_地方配套按人均增幅控制8.30一般预算平均增幅、人均可用财力平均增幅两次控制、社会治安系数调整、案件数调整xl 10 2" xfId="9488"/>
    <cellStyle name="好_Book1_3 18 2" xfId="9489"/>
    <cellStyle name="好_Book1_3 2" xfId="9490"/>
    <cellStyle name="好_Book1_3 3" xfId="9491"/>
    <cellStyle name="好_Book1_3 5" xfId="9492"/>
    <cellStyle name="好_Book1_3 6" xfId="9493"/>
    <cellStyle name="好_Book1_3 7" xfId="9494"/>
    <cellStyle name="好_Book1_3 7 2" xfId="9495"/>
    <cellStyle name="好_Book1_3 8" xfId="9496"/>
    <cellStyle name="好_Book1_3 9" xfId="9497"/>
    <cellStyle name="好_Book1_3 9 2" xfId="9498"/>
    <cellStyle name="好_Book1_3_乡镇级财政收支表" xfId="9499"/>
    <cellStyle name="好_Book1_3_乡镇级财政收支表_1" xfId="9500"/>
    <cellStyle name="好_Book1_Book1 12 2" xfId="9501"/>
    <cellStyle name="好_奖励补助测算5.23新 11 2" xfId="9502"/>
    <cellStyle name="好_Book1_Book1_乡镇级财政收支表" xfId="9503"/>
    <cellStyle name="好_Book1_Sheet1" xfId="9504"/>
    <cellStyle name="好_Book1_县公司" xfId="9505"/>
    <cellStyle name="好_Book1_县公司 11" xfId="9506"/>
    <cellStyle name="好_Book1_县公司 11 2" xfId="9507"/>
    <cellStyle name="好_Book1_县公司 13" xfId="9508"/>
    <cellStyle name="好_Book1_县公司 14" xfId="9509"/>
    <cellStyle name="好_Book1_县公司 17" xfId="9510"/>
    <cellStyle name="好_Book1_县公司 18" xfId="9511"/>
    <cellStyle name="好_Book1_县公司 2" xfId="9512"/>
    <cellStyle name="好_Book1_县公司 3" xfId="9513"/>
    <cellStyle name="好_Book1_县公司 4" xfId="9514"/>
    <cellStyle name="好_Book1_县公司 5" xfId="9515"/>
    <cellStyle name="好_Book1_县公司 7 2" xfId="9516"/>
    <cellStyle name="好_Book1_县公司 8 2" xfId="9517"/>
    <cellStyle name="好_Book1_县公司_乡镇级财政收支表" xfId="9518"/>
    <cellStyle name="好_Book1_乡镇级财政收支表" xfId="9519"/>
    <cellStyle name="好_Book1_银行账户情况表_2010年12月" xfId="9520"/>
    <cellStyle name="好_Book1_银行账户情况表_2010年12月 10" xfId="9521"/>
    <cellStyle name="好_Book1_银行账户情况表_2010年12月 10 2" xfId="9522"/>
    <cellStyle name="好_Book1_银行账户情况表_2010年12月 11" xfId="9523"/>
    <cellStyle name="好_Book1_银行账户情况表_2010年12月 11 2" xfId="9524"/>
    <cellStyle name="好_Book1_银行账户情况表_2010年12月 13 2" xfId="9525"/>
    <cellStyle name="好_Book1_银行账户情况表_2010年12月 14 2" xfId="9526"/>
    <cellStyle name="好_Book1_银行账户情况表_2010年12月 15 2" xfId="9527"/>
    <cellStyle name="好_Book1_银行账户情况表_2010年12月 16 2" xfId="9528"/>
    <cellStyle name="好_Book1_银行账户情况表_2010年12月 2" xfId="9529"/>
    <cellStyle name="好_Book1_银行账户情况表_2010年12月 4" xfId="9530"/>
    <cellStyle name="好_Book1_银行账户情况表_2010年12月 5" xfId="9531"/>
    <cellStyle name="好_Book1_银行账户情况表_2010年12月 6" xfId="9532"/>
    <cellStyle name="好_Book1_银行账户情况表_2010年12月 7 2" xfId="9533"/>
    <cellStyle name="好_Book1_银行账户情况表_2010年12月 8" xfId="9534"/>
    <cellStyle name="好_Book1_银行账户情况表_2010年12月 8 2" xfId="9535"/>
    <cellStyle name="好_Book1_银行账户情况表_2010年12月 9" xfId="9536"/>
    <cellStyle name="好_Book1_银行账户情况表_2010年12月 9 2" xfId="9537"/>
    <cellStyle name="好_Book2" xfId="9538"/>
    <cellStyle name="好_Book2 10" xfId="9539"/>
    <cellStyle name="好_Book2 11" xfId="9540"/>
    <cellStyle name="好_Book2 11 2" xfId="9541"/>
    <cellStyle name="好_Book2 12" xfId="9542"/>
    <cellStyle name="好_Book2 12 2" xfId="9543"/>
    <cellStyle name="好_Book2 13 2" xfId="9544"/>
    <cellStyle name="好_Book2 14" xfId="9545"/>
    <cellStyle name="千位分隔 2 17" xfId="9546"/>
    <cellStyle name="好_Book2 14 2" xfId="9547"/>
    <cellStyle name="好_Book2 15 2" xfId="9548"/>
    <cellStyle name="好_Book2 16" xfId="9549"/>
    <cellStyle name="好_Book2 2" xfId="9550"/>
    <cellStyle name="好_Book2 3" xfId="9551"/>
    <cellStyle name="好_Book2 4" xfId="9552"/>
    <cellStyle name="好_Book2 5" xfId="9553"/>
    <cellStyle name="好_Book2 6" xfId="9554"/>
    <cellStyle name="好_Book2 7" xfId="9555"/>
    <cellStyle name="好_Book2 8" xfId="9556"/>
    <cellStyle name="好_Book2 8 2" xfId="9557"/>
    <cellStyle name="好_Book2 9" xfId="9558"/>
    <cellStyle name="好_Book2 9 2" xfId="9559"/>
    <cellStyle name="小数 2" xfId="9560"/>
    <cellStyle name="好_Book2_乡镇级财政收支表" xfId="9561"/>
    <cellStyle name="好_M01-2(州市补助收入) 10" xfId="9562"/>
    <cellStyle name="好_M01-2(州市补助收入) 10 2" xfId="9563"/>
    <cellStyle name="好_M01-2(州市补助收入) 11 2" xfId="9564"/>
    <cellStyle name="好_M01-2(州市补助收入) 12" xfId="9565"/>
    <cellStyle name="好_M01-2(州市补助收入) 12 2" xfId="9566"/>
    <cellStyle name="好_M01-2(州市补助收入) 13 2" xfId="9567"/>
    <cellStyle name="好_M01-2(州市补助收入) 14" xfId="9568"/>
    <cellStyle name="好_M01-2(州市补助收入) 14 2" xfId="9569"/>
    <cellStyle name="好_M01-2(州市补助收入) 15" xfId="9570"/>
    <cellStyle name="好_M01-2(州市补助收入) 15 2" xfId="9571"/>
    <cellStyle name="好_M01-2(州市补助收入) 16 2" xfId="9572"/>
    <cellStyle name="好_M01-2(州市补助收入) 17" xfId="9573"/>
    <cellStyle name="好_奖励补助测算7.25 (version 1) (version 1) 6" xfId="9574"/>
    <cellStyle name="好_M01-2(州市补助收入) 17 2" xfId="9575"/>
    <cellStyle name="好_M01-2(州市补助收入) 18" xfId="9576"/>
    <cellStyle name="好_M01-2(州市补助收入) 18 2" xfId="9577"/>
    <cellStyle name="好_M01-2(州市补助收入) 3" xfId="9578"/>
    <cellStyle name="解释性文本 11 2" xfId="9579"/>
    <cellStyle name="好_教育厅提供义务教育及高中教师人数（2009年1月6日） 7 2" xfId="9580"/>
    <cellStyle name="好_M01-2(州市补助收入) 4" xfId="9581"/>
    <cellStyle name="好_M01-2(州市补助收入) 5" xfId="9582"/>
    <cellStyle name="好_M01-2(州市补助收入) 6" xfId="9583"/>
    <cellStyle name="好_M01-2(州市补助收入) 7" xfId="9584"/>
    <cellStyle name="好_M01-2(州市补助收入) 7 2" xfId="9585"/>
    <cellStyle name="好_M01-2(州市补助收入) 8" xfId="9586"/>
    <cellStyle name="好_M01-2(州市补助收入) 9" xfId="9587"/>
    <cellStyle name="好_M01-2(州市补助收入) 9 2" xfId="9588"/>
    <cellStyle name="好_M01-2(州市补助收入)_乡镇级财政收支表" xfId="9589"/>
    <cellStyle name="好_M03" xfId="9590"/>
    <cellStyle name="好_M03 10" xfId="9591"/>
    <cellStyle name="好_M03 10 2" xfId="9592"/>
    <cellStyle name="好_M03 11 2" xfId="9593"/>
    <cellStyle name="好_M03 12" xfId="9594"/>
    <cellStyle name="好_M03 12 2" xfId="9595"/>
    <cellStyle name="好_M03 13" xfId="9596"/>
    <cellStyle name="强调 3 7 2" xfId="9597"/>
    <cellStyle name="好_M03 14" xfId="9598"/>
    <cellStyle name="好_M03 14 2" xfId="9599"/>
    <cellStyle name="千位分隔[0] 2 13 2" xfId="9600"/>
    <cellStyle name="好_M03 15" xfId="9601"/>
    <cellStyle name="好_M03 15 2" xfId="9602"/>
    <cellStyle name="好_M03 16 2" xfId="9603"/>
    <cellStyle name="好_M03 17 2" xfId="9604"/>
    <cellStyle name="好_M03 18" xfId="9605"/>
    <cellStyle name="好_M03 18 2" xfId="9606"/>
    <cellStyle name="好_M03 2" xfId="9607"/>
    <cellStyle name="千位分隔 3 8 2" xfId="9608"/>
    <cellStyle name="好_汇总 16 2" xfId="9609"/>
    <cellStyle name="好_M03 3" xfId="9610"/>
    <cellStyle name="好_M03 4" xfId="9611"/>
    <cellStyle name="好_M03 5" xfId="9612"/>
    <cellStyle name="好_M03 6" xfId="9613"/>
    <cellStyle name="好_M03 7" xfId="9614"/>
    <cellStyle name="好_M03 7 2" xfId="9615"/>
    <cellStyle name="好_M03 8" xfId="9616"/>
    <cellStyle name="好_M03 9" xfId="9617"/>
    <cellStyle name="好_M03 9 2" xfId="9618"/>
    <cellStyle name="好_Sheet1" xfId="9619"/>
    <cellStyle name="好_本级收入" xfId="9620"/>
    <cellStyle name="好_不用软件计算9.1不考虑经费管理评价xl 10" xfId="9621"/>
    <cellStyle name="好_不用软件计算9.1不考虑经费管理评价xl 10 2" xfId="9622"/>
    <cellStyle name="好_不用软件计算9.1不考虑经费管理评价xl 11" xfId="9623"/>
    <cellStyle name="千位分隔[0] 2 10" xfId="9624"/>
    <cellStyle name="好_不用软件计算9.1不考虑经费管理评价xl 11 2" xfId="9625"/>
    <cellStyle name="好_不用软件计算9.1不考虑经费管理评价xl 12" xfId="9626"/>
    <cellStyle name="数字 7" xfId="9627"/>
    <cellStyle name="好_不用软件计算9.1不考虑经费管理评价xl 12 2" xfId="9628"/>
    <cellStyle name="好_不用软件计算9.1不考虑经费管理评价xl 13" xfId="9629"/>
    <cellStyle name="好_不用软件计算9.1不考虑经费管理评价xl 13 2" xfId="9630"/>
    <cellStyle name="好_不用软件计算9.1不考虑经费管理评价xl 14" xfId="9631"/>
    <cellStyle name="好_不用软件计算9.1不考虑经费管理评价xl 15" xfId="9632"/>
    <cellStyle name="好_不用软件计算9.1不考虑经费管理评价xl 15 2" xfId="9633"/>
    <cellStyle name="好_不用软件计算9.1不考虑经费管理评价xl 16" xfId="9634"/>
    <cellStyle name="好_不用软件计算9.1不考虑经费管理评价xl 16 2" xfId="9635"/>
    <cellStyle name="好_不用软件计算9.1不考虑经费管理评价xl 17" xfId="9636"/>
    <cellStyle name="好_不用软件计算9.1不考虑经费管理评价xl 17 2" xfId="9637"/>
    <cellStyle name="好_不用软件计算9.1不考虑经费管理评价xl 18" xfId="9638"/>
    <cellStyle name="好_不用软件计算9.1不考虑经费管理评价xl 18 2" xfId="9639"/>
    <cellStyle name="好_财政供养人员 10" xfId="9640"/>
    <cellStyle name="好_财政供养人员 10 2" xfId="9641"/>
    <cellStyle name="好_财政供养人员 11 2" xfId="9642"/>
    <cellStyle name="好_财政供养人员 12 2" xfId="9643"/>
    <cellStyle name="好_财政供养人员 13 2" xfId="9644"/>
    <cellStyle name="好_财政供养人员 14 2" xfId="9645"/>
    <cellStyle name="好_财政供养人员 15" xfId="9646"/>
    <cellStyle name="好_财政供养人员 16" xfId="9647"/>
    <cellStyle name="好_财政供养人员 17" xfId="9648"/>
    <cellStyle name="好_财政供养人员 18" xfId="9649"/>
    <cellStyle name="好_财政供养人员 2" xfId="9650"/>
    <cellStyle name="好_财政供养人员 3" xfId="9651"/>
    <cellStyle name="好_财政供养人员 5" xfId="9652"/>
    <cellStyle name="好_财政供养人员_乡镇级财政收支表" xfId="9653"/>
    <cellStyle name="好_财政支出对上级的依赖程度 3" xfId="9654"/>
    <cellStyle name="好_财政支出对上级的依赖程度 5" xfId="9655"/>
    <cellStyle name="好_财政支出对上级的依赖程度 6" xfId="9656"/>
    <cellStyle name="好_财政支出对上级的依赖程度 7" xfId="9657"/>
    <cellStyle name="好_财政支出对上级的依赖程度 8" xfId="9658"/>
    <cellStyle name="好_财政支出对上级的依赖程度 9" xfId="9659"/>
    <cellStyle name="好_财政支出对上级的依赖程度_乡镇级财政收支表" xfId="9660"/>
    <cellStyle name="好_城建部门" xfId="9661"/>
    <cellStyle name="后继超链接 13" xfId="9662"/>
    <cellStyle name="好_城建部门 5" xfId="9663"/>
    <cellStyle name="后继超链接 14" xfId="9664"/>
    <cellStyle name="好_城建部门 6" xfId="9665"/>
    <cellStyle name="后继超链接 15" xfId="9666"/>
    <cellStyle name="好_城建部门 7" xfId="9667"/>
    <cellStyle name="数字 16 2" xfId="9668"/>
    <cellStyle name="后继超链接 16" xfId="9669"/>
    <cellStyle name="好_城建部门 8" xfId="9670"/>
    <cellStyle name="后继超链接 17" xfId="9671"/>
    <cellStyle name="好_城建部门 9" xfId="9672"/>
    <cellStyle name="好_城建部门_乡镇级财政收支表" xfId="9673"/>
    <cellStyle name="好_地方财政总收入 (上年)" xfId="9674"/>
    <cellStyle name="好_地方配套按人均增幅控制8.30xl" xfId="9675"/>
    <cellStyle name="好_地方配套按人均增幅控制8.30xl 10" xfId="9676"/>
    <cellStyle name="好_地方配套按人均增幅控制8.30xl 10 2" xfId="9677"/>
    <cellStyle name="好_地方配套按人均增幅控制8.30xl 11" xfId="9678"/>
    <cellStyle name="好_地方配套按人均增幅控制8.30xl 12" xfId="9679"/>
    <cellStyle name="好_地方配套按人均增幅控制8.30xl 12 2" xfId="9680"/>
    <cellStyle name="好_地方配套按人均增幅控制8.30xl 13" xfId="9681"/>
    <cellStyle name="好_地方配套按人均增幅控制8.30xl 13 2" xfId="9682"/>
    <cellStyle name="好_地方配套按人均增幅控制8.30xl 14" xfId="9683"/>
    <cellStyle name="好_地方配套按人均增幅控制8.30xl 14 2" xfId="9684"/>
    <cellStyle name="千位分季_新建 Microsoft Excel 工作表" xfId="9685"/>
    <cellStyle name="好_地方配套按人均增幅控制8.30xl 15" xfId="9686"/>
    <cellStyle name="好_地方配套按人均增幅控制8.30xl 15 2" xfId="9687"/>
    <cellStyle name="好_地方配套按人均增幅控制8.30xl 16" xfId="9688"/>
    <cellStyle name="好_地方配套按人均增幅控制8.30xl 16 2" xfId="9689"/>
    <cellStyle name="好_地方配套按人均增幅控制8.30xl 17" xfId="9690"/>
    <cellStyle name="好_地方配套按人均增幅控制8.30xl 17 2" xfId="9691"/>
    <cellStyle name="好_地方配套按人均增幅控制8.30xl 2" xfId="9692"/>
    <cellStyle name="好_地方配套按人均增幅控制8.30xl 4" xfId="9693"/>
    <cellStyle name="好_地方配套按人均增幅控制8.30xl 5" xfId="9694"/>
    <cellStyle name="好_地方配套按人均增幅控制8.30xl 6" xfId="9695"/>
    <cellStyle name="好_地方配套按人均增幅控制8.30xl 7" xfId="9696"/>
    <cellStyle name="好_地方配套按人均增幅控制8.30xl 8 2" xfId="9697"/>
    <cellStyle name="好_地方配套按人均增幅控制8.30xl 9 2" xfId="9698"/>
    <cellStyle name="好_地方配套按人均增幅控制8.30xl_乡镇级财政收支表" xfId="9699"/>
    <cellStyle name="好_地方配套按人均增幅控制8.30一般预算平均增幅、人均可用财力平均增幅两次控制、社会治安系数调整、案件数调整xl" xfId="9700"/>
    <cellStyle name="好_地方配套按人均增幅控制8.30一般预算平均增幅、人均可用财力平均增幅两次控制、社会治安系数调整、案件数调整xl 11" xfId="9701"/>
    <cellStyle name="好_地方配套按人均增幅控制8.30一般预算平均增幅、人均可用财力平均增幅两次控制、社会治安系数调整、案件数调整xl 11 2" xfId="9702"/>
    <cellStyle name="好_地方配套按人均增幅控制8.30一般预算平均增幅、人均可用财力平均增幅两次控制、社会治安系数调整、案件数调整xl 12" xfId="9703"/>
    <cellStyle name="好_地方配套按人均增幅控制8.30一般预算平均增幅、人均可用财力平均增幅两次控制、社会治安系数调整、案件数调整xl 12 2" xfId="9704"/>
    <cellStyle name="千位分隔[0] 2 4" xfId="9705"/>
    <cellStyle name="好_地方配套按人均增幅控制8.30一般预算平均增幅、人均可用财力平均增幅两次控制、社会治安系数调整、案件数调整xl 13 2" xfId="9706"/>
    <cellStyle name="好_地方配套按人均增幅控制8.30一般预算平均增幅、人均可用财力平均增幅两次控制、社会治安系数调整、案件数调整xl 14" xfId="9707"/>
    <cellStyle name="千位分隔[0] 3 4" xfId="9708"/>
    <cellStyle name="好_地方配套按人均增幅控制8.30一般预算平均增幅、人均可用财力平均增幅两次控制、社会治安系数调整、案件数调整xl 14 2" xfId="9709"/>
    <cellStyle name="好_地方配套按人均增幅控制8.30一般预算平均增幅、人均可用财力平均增幅两次控制、社会治安系数调整、案件数调整xl 15" xfId="9710"/>
    <cellStyle name="好_地方配套按人均增幅控制8.30一般预算平均增幅、人均可用财力平均增幅两次控制、社会治安系数调整、案件数调整xl 15 2" xfId="9711"/>
    <cellStyle name="好_地方配套按人均增幅控制8.30一般预算平均增幅、人均可用财力平均增幅两次控制、社会治安系数调整、案件数调整xl 16" xfId="9712"/>
    <cellStyle name="好_地方配套按人均增幅控制8.30一般预算平均增幅、人均可用财力平均增幅两次控制、社会治安系数调整、案件数调整xl 16 2" xfId="9713"/>
    <cellStyle name="好_地方配套按人均增幅控制8.30一般预算平均增幅、人均可用财力平均增幅两次控制、社会治安系数调整、案件数调整xl 18" xfId="9714"/>
    <cellStyle name="好_地方配套按人均增幅控制8.30一般预算平均增幅、人均可用财力平均增幅两次控制、社会治安系数调整、案件数调整xl 18 2" xfId="9715"/>
    <cellStyle name="好_地方配套按人均增幅控制8.30一般预算平均增幅、人均可用财力平均增幅两次控制、社会治安系数调整、案件数调整xl 6" xfId="9716"/>
    <cellStyle name="好_地方配套按人均增幅控制8.30一般预算平均增幅、人均可用财力平均增幅两次控制、社会治安系数调整、案件数调整xl 7" xfId="9717"/>
    <cellStyle name="好_地方配套按人均增幅控制8.30一般预算平均增幅、人均可用财力平均增幅两次控制、社会治安系数调整、案件数调整xl 7 2" xfId="9718"/>
    <cellStyle name="好_地方配套按人均增幅控制8.30一般预算平均增幅、人均可用财力平均增幅两次控制、社会治安系数调整、案件数调整xl 8 2" xfId="9719"/>
    <cellStyle name="好_地方配套按人均增幅控制8.30一般预算平均增幅、人均可用财力平均增幅两次控制、社会治安系数调整、案件数调整xl 9" xfId="9720"/>
    <cellStyle name="好_地方配套按人均增幅控制8.30一般预算平均增幅、人均可用财力平均增幅两次控制、社会治安系数调整、案件数调整xl 9 2" xfId="9721"/>
    <cellStyle name="好_汇总 18 2" xfId="9722"/>
    <cellStyle name="好_地方配套按人均增幅控制8.31（调整结案率后）xl" xfId="9723"/>
    <cellStyle name="好_地方配套按人均增幅控制8.31（调整结案率后）xl 10 2" xfId="9724"/>
    <cellStyle name="好_地方配套按人均增幅控制8.31（调整结案率后）xl 12 2" xfId="9725"/>
    <cellStyle name="好_地方配套按人均增幅控制8.31（调整结案率后）xl 13 2" xfId="9726"/>
    <cellStyle name="好_地方配套按人均增幅控制8.31（调整结案率后）xl 14 2" xfId="9727"/>
    <cellStyle name="好_地方配套按人均增幅控制8.31（调整结案率后）xl 15 2" xfId="9728"/>
    <cellStyle name="好_地方配套按人均增幅控制8.31（调整结案率后）xl 16 2" xfId="9729"/>
    <cellStyle name="好_地方配套按人均增幅控制8.31（调整结案率后）xl 17 2" xfId="9730"/>
    <cellStyle name="好_地方配套按人均增幅控制8.31（调整结案率后）xl 18" xfId="9731"/>
    <cellStyle name="好_地方配套按人均增幅控制8.31（调整结案率后）xl 18 2" xfId="9732"/>
    <cellStyle name="强调文字颜色 4 10 2" xfId="9733"/>
    <cellStyle name="好_地方配套按人均增幅控制8.31（调整结案率后）xl 7" xfId="9734"/>
    <cellStyle name="好_地方配套按人均增幅控制8.31（调整结案率后）xl 8" xfId="9735"/>
    <cellStyle name="好_地方配套按人均增幅控制8.31（调整结案率后）xl 8 2" xfId="9736"/>
    <cellStyle name="好_地方配套按人均增幅控制8.31（调整结案率后）xl 9 2" xfId="9737"/>
    <cellStyle name="好_地方配套按人均增幅控制8.31（调整结案率后）xl_乡镇级财政收支表" xfId="9738"/>
    <cellStyle name="好_第五部分(才淼、饶永宏）" xfId="9739"/>
    <cellStyle name="好_第五部分(才淼、饶永宏） 11" xfId="9740"/>
    <cellStyle name="好_第五部分(才淼、饶永宏） 12" xfId="9741"/>
    <cellStyle name="好_第五部分(才淼、饶永宏） 13" xfId="9742"/>
    <cellStyle name="好_第五部分(才淼、饶永宏） 14" xfId="9743"/>
    <cellStyle name="好_第五部分(才淼、饶永宏） 15" xfId="9744"/>
    <cellStyle name="好_第五部分(才淼、饶永宏） 17" xfId="9745"/>
    <cellStyle name="好_第五部分(才淼、饶永宏） 18 2" xfId="9746"/>
    <cellStyle name="好_第五部分(才淼、饶永宏） 2" xfId="9747"/>
    <cellStyle name="好_第五部分(才淼、饶永宏） 3" xfId="9748"/>
    <cellStyle name="好_第五部分(才淼、饶永宏） 5" xfId="9749"/>
    <cellStyle name="好_第五部分(才淼、饶永宏） 6" xfId="9750"/>
    <cellStyle name="好_第五部分(才淼、饶永宏） 7" xfId="9751"/>
    <cellStyle name="好_第五部分(才淼、饶永宏） 7 2" xfId="9752"/>
    <cellStyle name="好_第五部分(才淼、饶永宏） 8" xfId="9753"/>
    <cellStyle name="好_第五部分(才淼、饶永宏） 8 2" xfId="9754"/>
    <cellStyle name="好_第五部分(才淼、饶永宏） 9" xfId="9755"/>
    <cellStyle name="好_第五部分(才淼、饶永宏） 9 2" xfId="9756"/>
    <cellStyle name="好_第五部分(才淼、饶永宏）_乡镇级财政收支表" xfId="9757"/>
    <cellStyle name="好_第一部分：综合全" xfId="9758"/>
    <cellStyle name="好_第一部分：综合全 10" xfId="9759"/>
    <cellStyle name="好_第一部分：综合全_乡镇级财政收支表" xfId="9760"/>
    <cellStyle name="好_电力公司增值税划转 2" xfId="9761"/>
    <cellStyle name="好_电力公司增值税划转 3" xfId="9762"/>
    <cellStyle name="借出原因 2" xfId="9763"/>
    <cellStyle name="好_电力公司增值税划转 4" xfId="9764"/>
    <cellStyle name="借出原因 3" xfId="9765"/>
    <cellStyle name="好_电力公司增值税划转 5" xfId="9766"/>
    <cellStyle name="好_电力公司增值税划转 5 2" xfId="9767"/>
    <cellStyle name="好_电力公司增值税划转 6 2" xfId="9768"/>
    <cellStyle name="好_电力公司增值税划转 7" xfId="9769"/>
    <cellStyle name="好_电力公司增值税划转 7 2" xfId="9770"/>
    <cellStyle name="好_河南省----2009-05-21（补充数据）" xfId="9771"/>
    <cellStyle name="千位分隔 3 2" xfId="9772"/>
    <cellStyle name="好_汇总 10" xfId="9773"/>
    <cellStyle name="好_汇总 10 2" xfId="9774"/>
    <cellStyle name="千位分隔 3 3" xfId="9775"/>
    <cellStyle name="好_汇总 11" xfId="9776"/>
    <cellStyle name="好_汇总 11 2" xfId="9777"/>
    <cellStyle name="千位分隔 3 4" xfId="9778"/>
    <cellStyle name="好_汇总 12" xfId="9779"/>
    <cellStyle name="输出 6" xfId="9780"/>
    <cellStyle name="好_汇总 12 2" xfId="9781"/>
    <cellStyle name="千位分隔 3 7" xfId="9782"/>
    <cellStyle name="好_汇总 15" xfId="9783"/>
    <cellStyle name="千位分隔 3 7 2" xfId="9784"/>
    <cellStyle name="好_汇总 15 2" xfId="9785"/>
    <cellStyle name="千位分隔 3 9 2" xfId="9786"/>
    <cellStyle name="好_汇总 17 2" xfId="9787"/>
    <cellStyle name="好_汇总 18" xfId="9788"/>
    <cellStyle name="好_汇总 2" xfId="9789"/>
    <cellStyle name="好_汇总-县级财政报表附表" xfId="9790"/>
    <cellStyle name="好_汇总-县级财政报表附表 10" xfId="9791"/>
    <cellStyle name="好_汇总-县级财政报表附表 10 2" xfId="9792"/>
    <cellStyle name="好_汇总-县级财政报表附表 11" xfId="9793"/>
    <cellStyle name="好_汇总-县级财政报表附表 12" xfId="9794"/>
    <cellStyle name="好_汇总-县级财政报表附表 12 2" xfId="9795"/>
    <cellStyle name="好_汇总-县级财政报表附表 13" xfId="9796"/>
    <cellStyle name="好_指标四 10 2" xfId="9797"/>
    <cellStyle name="好_汇总-县级财政报表附表 14" xfId="9798"/>
    <cellStyle name="好_汇总-县级财政报表附表 14 2" xfId="9799"/>
    <cellStyle name="好_汇总-县级财政报表附表 15" xfId="9800"/>
    <cellStyle name="好_汇总-县级财政报表附表 15 2" xfId="9801"/>
    <cellStyle name="好_汇总-县级财政报表附表 16" xfId="9802"/>
    <cellStyle name="好_汇总-县级财政报表附表 16 2" xfId="9803"/>
    <cellStyle name="好_汇总-县级财政报表附表 17" xfId="9804"/>
    <cellStyle name="好_汇总-县级财政报表附表 17 2" xfId="9805"/>
    <cellStyle name="好_汇总-县级财政报表附表 18" xfId="9806"/>
    <cellStyle name="好_汇总-县级财政报表附表 18 2" xfId="9807"/>
    <cellStyle name="好_汇总-县级财政报表附表 2" xfId="9808"/>
    <cellStyle name="好_汇总-县级财政报表附表 3" xfId="9809"/>
    <cellStyle name="好_基础数据分析" xfId="9810"/>
    <cellStyle name="好_基础数据分析 10" xfId="9811"/>
    <cellStyle name="好_基础数据分析 10 2" xfId="9812"/>
    <cellStyle name="好_基础数据分析 11 2" xfId="9813"/>
    <cellStyle name="好_基础数据分析 14 2" xfId="9814"/>
    <cellStyle name="好_基础数据分析 15 2" xfId="9815"/>
    <cellStyle name="好_基础数据分析 2" xfId="9816"/>
    <cellStyle name="好_基础数据分析 3" xfId="9817"/>
    <cellStyle name="好_基础数据分析 4" xfId="9818"/>
    <cellStyle name="好_基础数据分析 6" xfId="9819"/>
    <cellStyle name="好_云南省2008年中小学教职工情况（教育厅提供20090101加工整理）" xfId="9820"/>
    <cellStyle name="好_基础数据分析 7" xfId="9821"/>
    <cellStyle name="好_基础数据分析 8 2" xfId="9822"/>
    <cellStyle name="好_基础数据分析_乡镇级财政收支表" xfId="9823"/>
    <cellStyle name="好_检验表" xfId="9824"/>
    <cellStyle name="好_检验表 7" xfId="9825"/>
    <cellStyle name="好_检验表 8" xfId="9826"/>
    <cellStyle name="好_检验表 9" xfId="9827"/>
    <cellStyle name="好_检验表（调整后）" xfId="9828"/>
    <cellStyle name="好_检验表（调整后） 10" xfId="9829"/>
    <cellStyle name="好_检验表（调整后） 2" xfId="9830"/>
    <cellStyle name="好_奖励补助测算5.22测试_乡镇级财政收支表" xfId="9831"/>
    <cellStyle name="好_检验表（调整后） 4" xfId="9832"/>
    <cellStyle name="好_检验表（调整后） 5" xfId="9833"/>
    <cellStyle name="好_检验表（调整后） 6" xfId="9834"/>
    <cellStyle name="好_检验表（调整后） 7" xfId="9835"/>
    <cellStyle name="好_检验表（调整后） 8" xfId="9836"/>
    <cellStyle name="好_检验表（调整后） 9" xfId="9837"/>
    <cellStyle name="好_检验表（调整后）_乡镇级财政收支表" xfId="9838"/>
    <cellStyle name="好_检验表_乡镇级财政收支表" xfId="9839"/>
    <cellStyle name="好_奖励补助测算5.24冯铸 12 2" xfId="9840"/>
    <cellStyle name="好_建行 11" xfId="9841"/>
    <cellStyle name="好_建行 11 2" xfId="9842"/>
    <cellStyle name="好_建行 12 2" xfId="9843"/>
    <cellStyle name="好_建行 13 2" xfId="9844"/>
    <cellStyle name="好_建行 14 2" xfId="9845"/>
    <cellStyle name="好_建行 15 2" xfId="9846"/>
    <cellStyle name="好_建行 16 2" xfId="9847"/>
    <cellStyle name="好_建行 17 2" xfId="9848"/>
    <cellStyle name="好_建行 18 2" xfId="9849"/>
    <cellStyle name="好_建行 2" xfId="9850"/>
    <cellStyle name="好_建行 3" xfId="9851"/>
    <cellStyle name="好_建行 4" xfId="9852"/>
    <cellStyle name="好_建行 5" xfId="9853"/>
    <cellStyle name="好_建行 8" xfId="9854"/>
    <cellStyle name="好_建行 8 2" xfId="9855"/>
    <cellStyle name="好_建行 9" xfId="9856"/>
    <cellStyle name="好_奖励补助测算5.22测试 11" xfId="9857"/>
    <cellStyle name="好_奖励补助测算5.22测试 11 2" xfId="9858"/>
    <cellStyle name="好_奖励补助测算5.22测试 12 2" xfId="9859"/>
    <cellStyle name="好_奖励补助测算5.22测试 13 2" xfId="9860"/>
    <cellStyle name="好_奖励补助测算5.22测试 4" xfId="9861"/>
    <cellStyle name="好_奖励补助测算5.22测试 5" xfId="9862"/>
    <cellStyle name="好_奖励补助测算5.22测试 6" xfId="9863"/>
    <cellStyle name="好_奖励补助测算5.22测试 7" xfId="9864"/>
    <cellStyle name="好_奖励补助测算5.22测试 7 2" xfId="9865"/>
    <cellStyle name="好_奖励补助测算5.22测试 8" xfId="9866"/>
    <cellStyle name="好_奖励补助测算5.22测试 8 2" xfId="9867"/>
    <cellStyle name="好_奖励补助测算5.22测试 9" xfId="9868"/>
    <cellStyle name="好_奖励补助测算5.22测试 9 2" xfId="9869"/>
    <cellStyle name="好_奖励补助测算5.23新" xfId="9870"/>
    <cellStyle name="好_奖励补助测算5.23新 10" xfId="9871"/>
    <cellStyle name="好_奖励补助测算5.23新 11" xfId="9872"/>
    <cellStyle name="好_奖励补助测算5.23新 12 2" xfId="9873"/>
    <cellStyle name="好_奖励补助测算5.23新 13 2" xfId="9874"/>
    <cellStyle name="好_奖励补助测算5.23新 14 2" xfId="9875"/>
    <cellStyle name="好_奖励补助测算5.23新 15 2" xfId="9876"/>
    <cellStyle name="好_奖励补助测算5.23新 16 2" xfId="9877"/>
    <cellStyle name="好_奖励补助测算5.23新 2" xfId="9878"/>
    <cellStyle name="好_奖励补助测算5.23新 3" xfId="9879"/>
    <cellStyle name="好_奖励补助测算5.23新 5" xfId="9880"/>
    <cellStyle name="好_奖励补助测算5.23新 6" xfId="9881"/>
    <cellStyle name="好_奖励补助测算5.23新 7 2" xfId="9882"/>
    <cellStyle name="好_奖励补助测算5.23新 8 2" xfId="9883"/>
    <cellStyle name="好_奖励补助测算5.23新 9 2" xfId="9884"/>
    <cellStyle name="好_奖励补助测算5.24冯铸" xfId="9885"/>
    <cellStyle name="好_奖励补助测算5.24冯铸 10" xfId="9886"/>
    <cellStyle name="好_奖励补助测算5.24冯铸 10 2" xfId="9887"/>
    <cellStyle name="好_奖励补助测算5.24冯铸 11" xfId="9888"/>
    <cellStyle name="好_奖励补助测算5.24冯铸 11 2" xfId="9889"/>
    <cellStyle name="好_奖励补助测算5.24冯铸 12" xfId="9890"/>
    <cellStyle name="好_奖励补助测算5.24冯铸 14" xfId="9891"/>
    <cellStyle name="好_奖励补助测算5.24冯铸 14 2" xfId="9892"/>
    <cellStyle name="好_奖励补助测算5.24冯铸 16" xfId="9893"/>
    <cellStyle name="好_奖励补助测算5.24冯铸 16 2" xfId="9894"/>
    <cellStyle name="好_奖励补助测算5.24冯铸 17" xfId="9895"/>
    <cellStyle name="好_奖励补助测算5.24冯铸 17 2" xfId="9896"/>
    <cellStyle name="好_奖励补助测算5.24冯铸 18" xfId="9897"/>
    <cellStyle name="好_奖励补助测算5.24冯铸 18 2" xfId="9898"/>
    <cellStyle name="好_奖励补助测算5.24冯铸 2" xfId="9899"/>
    <cellStyle name="好_奖励补助测算5.24冯铸 4" xfId="9900"/>
    <cellStyle name="好_奖励补助测算5.24冯铸 5" xfId="9901"/>
    <cellStyle name="好_奖励补助测算5.24冯铸 6" xfId="9902"/>
    <cellStyle name="好_奖励补助测算5.24冯铸 7 2" xfId="9903"/>
    <cellStyle name="好_奖励补助测算5.24冯铸 8" xfId="9904"/>
    <cellStyle name="好_奖励补助测算5.24冯铸 9" xfId="9905"/>
    <cellStyle name="好_奖励补助测算5.24冯铸_乡镇级财政收支表" xfId="9906"/>
    <cellStyle name="好_奖励补助测算7.23 10" xfId="9907"/>
    <cellStyle name="好_奖励补助测算7.23 10 2" xfId="9908"/>
    <cellStyle name="好_奖励补助测算7.23 11 2" xfId="9909"/>
    <cellStyle name="好_奖励补助测算7.23 12" xfId="9910"/>
    <cellStyle name="好_奖励补助测算7.23 12 2" xfId="9911"/>
    <cellStyle name="好_奖励补助测算7.23 13" xfId="9912"/>
    <cellStyle name="好_奖励补助测算7.23 13 2" xfId="9913"/>
    <cellStyle name="好_奖励补助测算7.23 14" xfId="9914"/>
    <cellStyle name="好_奖励补助测算7.23 14 2" xfId="9915"/>
    <cellStyle name="数字 6" xfId="9916"/>
    <cellStyle name="好_奖励补助测算7.23 15 2" xfId="9917"/>
    <cellStyle name="好_奖励补助测算7.23 16 2" xfId="9918"/>
    <cellStyle name="好_奖励补助测算7.23 18 2" xfId="9919"/>
    <cellStyle name="好_奖励补助测算7.23 2" xfId="9920"/>
    <cellStyle name="好_奖励补助测算7.23 3" xfId="9921"/>
    <cellStyle name="好_奖励补助测算7.23 4" xfId="9922"/>
    <cellStyle name="好_奖励补助测算7.23 5" xfId="9923"/>
    <cellStyle name="好_奖励补助测算7.23 6" xfId="9924"/>
    <cellStyle name="好_奖励补助测算7.23 7" xfId="9925"/>
    <cellStyle name="好_奖励补助测算7.23 7 2" xfId="9926"/>
    <cellStyle name="好_奖励补助测算7.23 8" xfId="9927"/>
    <cellStyle name="好_奖励补助测算7.23 8 2" xfId="9928"/>
    <cellStyle name="好_奖励补助测算7.23 9" xfId="9929"/>
    <cellStyle name="콤마_BOILER-CO1" xfId="9930"/>
    <cellStyle name="好_奖励补助测算7.23 9 2" xfId="9931"/>
    <cellStyle name="好_奖励补助测算7.23_乡镇级财政收支表" xfId="9932"/>
    <cellStyle name="好_奖励补助测算7.25 (version 1) (version 1) 12" xfId="9933"/>
    <cellStyle name="好_奖励补助测算7.25 (version 1) (version 1) 13" xfId="9934"/>
    <cellStyle name="好_奖励补助测算7.25 (version 1) (version 1) 15" xfId="9935"/>
    <cellStyle name="㼿㼿㼿㼿㼿㼿 14" xfId="9936"/>
    <cellStyle name="好_奖励补助测算7.25 (version 1) (version 1) 15 2" xfId="9937"/>
    <cellStyle name="强调 1 6 2" xfId="9938"/>
    <cellStyle name="好_奖励补助测算7.25 (version 1) (version 1) 16" xfId="9939"/>
    <cellStyle name="好_奖励补助测算7.25 (version 1) (version 1) 16 2" xfId="9940"/>
    <cellStyle name="好_奖励补助测算7.25 (version 1) (version 1) 17" xfId="9941"/>
    <cellStyle name="好_奖励补助测算7.25 (version 1) (version 1) 17 2" xfId="9942"/>
    <cellStyle name="好_奖励补助测算7.25 (version 1) (version 1) 18" xfId="9943"/>
    <cellStyle name="好_奖励补助测算7.25 (version 1) (version 1) 18 2" xfId="9944"/>
    <cellStyle name="好_奖励补助测算7.25 (version 1) (version 1) 2" xfId="9945"/>
    <cellStyle name="好_奖励补助测算7.25 (version 1) (version 1) 3" xfId="9946"/>
    <cellStyle name="好_奖励补助测算7.25 (version 1) (version 1) 4" xfId="9947"/>
    <cellStyle name="好_奖励补助测算7.25 (version 1) (version 1) 7" xfId="9948"/>
    <cellStyle name="好_奖励补助测算7.25 (version 1) (version 1) 9" xfId="9949"/>
    <cellStyle name="好_奖励补助测算7.25 (version 1) (version 1)_乡镇级财政收支表" xfId="9950"/>
    <cellStyle name="好_奖励补助测算7.25 10" xfId="9951"/>
    <cellStyle name="好_奖励补助测算7.25 10 2" xfId="9952"/>
    <cellStyle name="好_奖励补助测算7.25 11" xfId="9953"/>
    <cellStyle name="好_奖励补助测算7.25 11 2" xfId="9954"/>
    <cellStyle name="好_奖励补助测算7.25 12" xfId="9955"/>
    <cellStyle name="好_奖励补助测算7.25 12 2" xfId="9956"/>
    <cellStyle name="好_奖励补助测算7.25 13" xfId="9957"/>
    <cellStyle name="好_奖励补助测算7.25 13 2" xfId="9958"/>
    <cellStyle name="好_奖励补助测算7.25 14" xfId="9959"/>
    <cellStyle name="好_奖励补助测算7.25 14 2" xfId="9960"/>
    <cellStyle name="好_奖励补助测算7.25 15" xfId="9961"/>
    <cellStyle name="好_奖励补助测算7.25 15 2" xfId="9962"/>
    <cellStyle name="好_奖励补助测算7.25 16" xfId="9963"/>
    <cellStyle name="好_奖励补助测算7.25 16 2" xfId="9964"/>
    <cellStyle name="好_奖励补助测算7.25 17" xfId="9965"/>
    <cellStyle name="强调文字颜色 1 2" xfId="9966"/>
    <cellStyle name="好_奖励补助测算7.25 18" xfId="9967"/>
    <cellStyle name="强调文字颜色 1 2 2" xfId="9968"/>
    <cellStyle name="好_奖励补助测算7.25 18 2" xfId="9969"/>
    <cellStyle name="好_奖励补助测算7.25 2" xfId="9970"/>
    <cellStyle name="好_奖励补助测算7.25 3" xfId="9971"/>
    <cellStyle name="好_奖励补助测算7.25 4" xfId="9972"/>
    <cellStyle name="好_奖励补助测算7.25 5" xfId="9973"/>
    <cellStyle name="好_奖励补助测算7.25 6" xfId="9974"/>
    <cellStyle name="好_奖励补助测算7.25 7" xfId="9975"/>
    <cellStyle name="好_奖励补助测算7.25 7 2" xfId="9976"/>
    <cellStyle name="好_奖励补助测算7.25 8" xfId="9977"/>
    <cellStyle name="好_奖励补助测算7.25 8 2" xfId="9978"/>
    <cellStyle name="好_奖励补助测算7.25 9" xfId="9979"/>
    <cellStyle name="好_奖励补助测算7.25 9 2" xfId="9980"/>
    <cellStyle name="好_教师绩效工资测算表（离退休按各地上报数测算）2009年1月1日" xfId="9981"/>
    <cellStyle name="好_教师绩效工资测算表（离退休按各地上报数测算）2009年1月1日 2" xfId="9982"/>
    <cellStyle name="好_教师绩效工资测算表（离退休按各地上报数测算）2009年1月1日 4" xfId="9983"/>
    <cellStyle name="好_教师绩效工资测算表（离退休按各地上报数测算）2009年1月1日 5" xfId="9984"/>
    <cellStyle name="好_教师绩效工资测算表（离退休按各地上报数测算）2009年1月1日 6" xfId="9985"/>
    <cellStyle name="好_教师绩效工资测算表（离退休按各地上报数测算）2009年1月1日 7" xfId="9986"/>
    <cellStyle name="好_教师绩效工资测算表（离退休按各地上报数测算）2009年1月1日 8" xfId="9987"/>
    <cellStyle name="好_教师绩效工资测算表（离退休按各地上报数测算）2009年1月1日 9" xfId="9988"/>
    <cellStyle name="好_教师绩效工资测算表（离退休按各地上报数测算）2009年1月1日_乡镇级财政收支表" xfId="9989"/>
    <cellStyle name="好_教育厅提供义务教育及高中教师人数（2009年1月6日）" xfId="9990"/>
    <cellStyle name="好_教育厅提供义务教育及高中教师人数（2009年1月6日） 10" xfId="9991"/>
    <cellStyle name="好_教育厅提供义务教育及高中教师人数（2009年1月6日） 10 2" xfId="9992"/>
    <cellStyle name="好_教育厅提供义务教育及高中教师人数（2009年1月6日） 11 2" xfId="9993"/>
    <cellStyle name="好_教育厅提供义务教育及高中教师人数（2009年1月6日） 12" xfId="9994"/>
    <cellStyle name="好_教育厅提供义务教育及高中教师人数（2009年1月6日） 12 2" xfId="9995"/>
    <cellStyle name="好_教育厅提供义务教育及高中教师人数（2009年1月6日） 13" xfId="9996"/>
    <cellStyle name="好_教育厅提供义务教育及高中教师人数（2009年1月6日） 14" xfId="9997"/>
    <cellStyle name="好_教育厅提供义务教育及高中教师人数（2009年1月6日） 14 2" xfId="9998"/>
    <cellStyle name="好_教育厅提供义务教育及高中教师人数（2009年1月6日） 15" xfId="9999"/>
    <cellStyle name="好_教育厅提供义务教育及高中教师人数（2009年1月6日） 15 2" xfId="10000"/>
    <cellStyle name="好_教育厅提供义务教育及高中教师人数（2009年1月6日） 16" xfId="10001"/>
    <cellStyle name="好_教育厅提供义务教育及高中教师人数（2009年1月6日） 16 2" xfId="10002"/>
    <cellStyle name="好_教育厅提供义务教育及高中教师人数（2009年1月6日） 17" xfId="10003"/>
    <cellStyle name="好_教育厅提供义务教育及高中教师人数（2009年1月6日） 18" xfId="10004"/>
    <cellStyle name="好_教育厅提供义务教育及高中教师人数（2009年1月6日） 2" xfId="10005"/>
    <cellStyle name="好_教育厅提供义务教育及高中教师人数（2009年1月6日） 3" xfId="10006"/>
    <cellStyle name="好_教育厅提供义务教育及高中教师人数（2009年1月6日） 4" xfId="10007"/>
    <cellStyle name="好_教育厅提供义务教育及高中教师人数（2009年1月6日） 5" xfId="10008"/>
    <cellStyle name="解释性文本 10" xfId="10009"/>
    <cellStyle name="好_教育厅提供义务教育及高中教师人数（2009年1月6日） 6" xfId="10010"/>
    <cellStyle name="解释性文本 11" xfId="10011"/>
    <cellStyle name="好_教育厅提供义务教育及高中教师人数（2009年1月6日） 7" xfId="10012"/>
    <cellStyle name="解释性文本 12 2" xfId="10013"/>
    <cellStyle name="好_教育厅提供义务教育及高中教师人数（2009年1月6日） 8 2" xfId="10014"/>
    <cellStyle name="解释性文本 13" xfId="10015"/>
    <cellStyle name="好_教育厅提供义务教育及高中教师人数（2009年1月6日） 9" xfId="10016"/>
    <cellStyle name="解释性文本 13 2" xfId="10017"/>
    <cellStyle name="好_教育厅提供义务教育及高中教师人数（2009年1月6日） 9 2" xfId="10018"/>
    <cellStyle name="好_历年教师人数" xfId="10019"/>
    <cellStyle name="好_历年教师人数 10" xfId="10020"/>
    <cellStyle name="好_历年教师人数 3" xfId="10021"/>
    <cellStyle name="好_历年教师人数 4" xfId="10022"/>
    <cellStyle name="好_历年教师人数 5" xfId="10023"/>
    <cellStyle name="好_丽江汇总" xfId="10024"/>
    <cellStyle name="好_丽江汇总 10" xfId="10025"/>
    <cellStyle name="好_丽江汇总_乡镇级财政收支表" xfId="10026"/>
    <cellStyle name="好_全省收入分项" xfId="10027"/>
    <cellStyle name="好_三季度－表二 10" xfId="10028"/>
    <cellStyle name="好_三季度－表二 10 2" xfId="10029"/>
    <cellStyle name="好_三季度－表二 11" xfId="10030"/>
    <cellStyle name="好_三季度－表二 11 2" xfId="10031"/>
    <cellStyle name="好_三季度－表二 12" xfId="10032"/>
    <cellStyle name="好_三季度－表二 12 2" xfId="10033"/>
    <cellStyle name="好_三季度－表二 13 2" xfId="10034"/>
    <cellStyle name="好_三季度－表二 14" xfId="10035"/>
    <cellStyle name="好_三季度－表二 15" xfId="10036"/>
    <cellStyle name="好_三季度－表二 15 2" xfId="10037"/>
    <cellStyle name="好_三季度－表二 16" xfId="10038"/>
    <cellStyle name="好_三季度－表二 16 2" xfId="10039"/>
    <cellStyle name="好_三季度－表二 17" xfId="10040"/>
    <cellStyle name="好_三季度－表二 17 2" xfId="10041"/>
    <cellStyle name="好_三季度－表二 18" xfId="10042"/>
    <cellStyle name="好_三季度－表二 18 2" xfId="10043"/>
    <cellStyle name="好_三季度－表二 6" xfId="10044"/>
    <cellStyle name="好_三季度－表二 7" xfId="10045"/>
    <cellStyle name="好_三季度－表二 7 2" xfId="10046"/>
    <cellStyle name="好_三季度－表二 8" xfId="10047"/>
    <cellStyle name="好_三季度－表二 8 2" xfId="10048"/>
    <cellStyle name="好_三季度－表二 9" xfId="10049"/>
    <cellStyle name="好_三季度－表二 9 2" xfId="10050"/>
    <cellStyle name="好_三季度－表二_乡镇级财政收支表" xfId="10051"/>
    <cellStyle name="强调文字颜色 4 2 2" xfId="10052"/>
    <cellStyle name="好_商品交易所2006--2008年税收 5 2" xfId="10053"/>
    <cellStyle name="强调文字颜色 4 3" xfId="10054"/>
    <cellStyle name="好_商品交易所2006--2008年税收 6" xfId="10055"/>
    <cellStyle name="好_商品交易所2006--2008年税收 6 2" xfId="10056"/>
    <cellStyle name="好_商品交易所2006--2008年税收 7 2" xfId="10057"/>
    <cellStyle name="好_省电力2008年 工作表" xfId="10058"/>
    <cellStyle name="好_省电力2008年 工作表 6" xfId="10059"/>
    <cellStyle name="好_省电力2008年 工作表 6 2" xfId="10060"/>
    <cellStyle name="好_省电力2008年 工作表 7" xfId="10061"/>
    <cellStyle name="好_省电力2008年 工作表 7 2" xfId="10062"/>
    <cellStyle name="好_卫生部门" xfId="10063"/>
    <cellStyle name="好_卫生部门 10" xfId="10064"/>
    <cellStyle name="好_卫生部门 12" xfId="10065"/>
    <cellStyle name="好_卫生部门 12 2" xfId="10066"/>
    <cellStyle name="好_卫生部门 13" xfId="10067"/>
    <cellStyle name="好_卫生部门 13 2" xfId="10068"/>
    <cellStyle name="好_卫生部门 14" xfId="10069"/>
    <cellStyle name="好_卫生部门 14 2" xfId="10070"/>
    <cellStyle name="好_卫生部门_乡镇级财政收支表" xfId="10071"/>
    <cellStyle name="好_文体广播部门" xfId="10072"/>
    <cellStyle name="好_文体广播部门 10" xfId="10073"/>
    <cellStyle name="好_文体广播部门 2" xfId="10074"/>
    <cellStyle name="千位分隔 2 7 2" xfId="10075"/>
    <cellStyle name="好_文体广播部门 3" xfId="10076"/>
    <cellStyle name="好_文体广播部门 4" xfId="10077"/>
    <cellStyle name="好_文体广播部门 5" xfId="10078"/>
    <cellStyle name="好_文体广播部门 6" xfId="10079"/>
    <cellStyle name="好_文体广播部门 7" xfId="10080"/>
    <cellStyle name="好_文体广播部门 8" xfId="10081"/>
    <cellStyle name="好_文体广播部门 9" xfId="10082"/>
    <cellStyle name="好_文体广播部门_乡镇级财政收支表" xfId="10083"/>
    <cellStyle name="好_下半年禁毒办案经费分配2544.3万元 10" xfId="10084"/>
    <cellStyle name="好_下半年禁毒办案经费分配2544.3万元 5" xfId="10085"/>
    <cellStyle name="好_下半年禁毒办案经费分配2544.3万元 6" xfId="10086"/>
    <cellStyle name="好_下半年禁毒办案经费分配2544.3万元_乡镇级财政收支表" xfId="10087"/>
    <cellStyle name="好_下半年禁吸戒毒经费1000万元" xfId="10088"/>
    <cellStyle name="好_下半年禁吸戒毒经费1000万元 11 2" xfId="10089"/>
    <cellStyle name="好_下半年禁吸戒毒经费1000万元 12" xfId="10090"/>
    <cellStyle name="好_下半年禁吸戒毒经费1000万元 12 2" xfId="10091"/>
    <cellStyle name="好_下半年禁吸戒毒经费1000万元 13" xfId="10092"/>
    <cellStyle name="好_下半年禁吸戒毒经费1000万元 13 2" xfId="10093"/>
    <cellStyle name="好_下半年禁吸戒毒经费1000万元 14" xfId="10094"/>
    <cellStyle name="好_义务教育阶段教职工人数（教育厅提供最终） 17" xfId="10095"/>
    <cellStyle name="好_下半年禁吸戒毒经费1000万元 14 2" xfId="10096"/>
    <cellStyle name="好_下半年禁吸戒毒经费1000万元 15 2" xfId="10097"/>
    <cellStyle name="好_下半年禁吸戒毒经费1000万元 16" xfId="10098"/>
    <cellStyle name="好_下半年禁吸戒毒经费1000万元 16 2" xfId="10099"/>
    <cellStyle name="好_县级公安机关公用经费标准奖励测算方案（定稿） 11 2" xfId="10100"/>
    <cellStyle name="好_下半年禁吸戒毒经费1000万元 17" xfId="10101"/>
    <cellStyle name="好_下半年禁吸戒毒经费1000万元 18" xfId="10102"/>
    <cellStyle name="好_下半年禁吸戒毒经费1000万元 18 2" xfId="10103"/>
    <cellStyle name="好_下半年禁吸戒毒经费1000万元 2" xfId="10104"/>
    <cellStyle name="好_下半年禁吸戒毒经费1000万元 3" xfId="10105"/>
    <cellStyle name="好_下半年禁吸戒毒经费1000万元 4" xfId="10106"/>
    <cellStyle name="好_下半年禁吸戒毒经费1000万元 5" xfId="10107"/>
    <cellStyle name="好_下半年禁吸戒毒经费1000万元 6" xfId="10108"/>
    <cellStyle name="好_下半年禁吸戒毒经费1000万元 7" xfId="10109"/>
    <cellStyle name="好_下半年禁吸戒毒经费1000万元 7 2" xfId="10110"/>
    <cellStyle name="好_下半年禁吸戒毒经费1000万元 8" xfId="10111"/>
    <cellStyle name="好_下半年禁吸戒毒经费1000万元 8 2" xfId="10112"/>
    <cellStyle name="好_下半年禁吸戒毒经费1000万元 9" xfId="10113"/>
    <cellStyle name="好_下半年禁吸戒毒经费1000万元 9 2" xfId="10114"/>
    <cellStyle name="好_义务教育阶段教职工人数（教育厅提供最终） 16 2" xfId="10115"/>
    <cellStyle name="好_下半年禁吸戒毒经费1000万元_乡镇级财政收支表" xfId="10116"/>
    <cellStyle name="好_县公司" xfId="10117"/>
    <cellStyle name="好_县公司 10 2" xfId="10118"/>
    <cellStyle name="好_县公司 11" xfId="10119"/>
    <cellStyle name="好_县公司 11 2" xfId="10120"/>
    <cellStyle name="好_县公司 12" xfId="10121"/>
    <cellStyle name="好_县公司 12 2" xfId="10122"/>
    <cellStyle name="好_县公司 13 2" xfId="10123"/>
    <cellStyle name="好_县公司 14" xfId="10124"/>
    <cellStyle name="好_县公司 15 2" xfId="10125"/>
    <cellStyle name="好_县公司 16" xfId="10126"/>
    <cellStyle name="好_县公司 16 2" xfId="10127"/>
    <cellStyle name="好_县公司 18" xfId="10128"/>
    <cellStyle name="好_县公司 2" xfId="10129"/>
    <cellStyle name="好_县公司 3" xfId="10130"/>
    <cellStyle name="好_县公司 5" xfId="10131"/>
    <cellStyle name="好_县公司 7" xfId="10132"/>
    <cellStyle name="好_县公司 8 2" xfId="10133"/>
    <cellStyle name="好_县公司 9" xfId="10134"/>
    <cellStyle name="好_县公司_乡镇级财政收支表" xfId="10135"/>
    <cellStyle name="好_县级公安机关公用经费标准奖励测算方案（定稿） 10" xfId="10136"/>
    <cellStyle name="好_县级公安机关公用经费标准奖励测算方案（定稿） 10 2" xfId="10137"/>
    <cellStyle name="好_县级公安机关公用经费标准奖励测算方案（定稿） 11" xfId="10138"/>
    <cellStyle name="好_县级公安机关公用经费标准奖励测算方案（定稿） 12" xfId="10139"/>
    <cellStyle name="好_县级公安机关公用经费标准奖励测算方案（定稿） 12 2" xfId="10140"/>
    <cellStyle name="好_指标四 7" xfId="10141"/>
    <cellStyle name="好_县级公安机关公用经费标准奖励测算方案（定稿） 14 2" xfId="10142"/>
    <cellStyle name="好_县级公安机关公用经费标准奖励测算方案（定稿） 15 2" xfId="10143"/>
    <cellStyle name="好_县级公安机关公用经费标准奖励测算方案（定稿） 16 2" xfId="10144"/>
    <cellStyle name="好_县级公安机关公用经费标准奖励测算方案（定稿）_乡镇级财政收支表" xfId="10145"/>
    <cellStyle name="好_县级基础数据 10" xfId="10146"/>
    <cellStyle name="好_县级基础数据 4" xfId="10147"/>
    <cellStyle name="好_县级基础数据 5" xfId="10148"/>
    <cellStyle name="好_县级基础数据 6" xfId="10149"/>
    <cellStyle name="好_县级基础数据 7" xfId="10150"/>
    <cellStyle name="好_县级基础数据 8" xfId="10151"/>
    <cellStyle name="好_县级基础数据 9" xfId="10152"/>
    <cellStyle name="好_县级基础数据_乡镇级财政收支表" xfId="10153"/>
    <cellStyle name="好_乡镇级财政收支表" xfId="10154"/>
    <cellStyle name="好_乡镇级财政收支表_2" xfId="10155"/>
    <cellStyle name="好_乡镇级财政收支表_地方财政总收入 (上年)" xfId="10156"/>
    <cellStyle name="好_乡镇级财政收支表_收入月报（上年）" xfId="10157"/>
    <cellStyle name="好_乡镇级财政收支表_支出月报（上年）" xfId="10158"/>
    <cellStyle name="好_业务工作量指标 10" xfId="10159"/>
    <cellStyle name="好_业务工作量指标 10 2" xfId="10160"/>
    <cellStyle name="好_业务工作量指标 11" xfId="10161"/>
    <cellStyle name="好_业务工作量指标 18" xfId="10162"/>
    <cellStyle name="好_业务工作量指标 18 2" xfId="10163"/>
    <cellStyle name="好_业务工作量指标 2" xfId="10164"/>
    <cellStyle name="好_业务工作量指标 3" xfId="10165"/>
    <cellStyle name="好_业务工作量指标 4" xfId="10166"/>
    <cellStyle name="好_业务工作量指标 5" xfId="10167"/>
    <cellStyle name="好_业务工作量指标 6" xfId="10168"/>
    <cellStyle name="好_业务工作量指标 7" xfId="10169"/>
    <cellStyle name="好_业务工作量指标 7 2" xfId="10170"/>
    <cellStyle name="好_业务工作量指标 8" xfId="10171"/>
    <cellStyle name="好_业务工作量指标 8 2" xfId="10172"/>
    <cellStyle name="好_业务工作量指标 9" xfId="10173"/>
    <cellStyle name="好_业务工作量指标 9 2" xfId="10174"/>
    <cellStyle name="好_业务工作量指标_乡镇级财政收支表" xfId="10175"/>
    <cellStyle name="好_义务教育阶段教职工人数（教育厅提供最终）" xfId="10176"/>
    <cellStyle name="好_义务教育阶段教职工人数（教育厅提供最终） 10" xfId="10177"/>
    <cellStyle name="好_义务教育阶段教职工人数（教育厅提供最终） 10 2" xfId="10178"/>
    <cellStyle name="好_义务教育阶段教职工人数（教育厅提供最终） 11" xfId="10179"/>
    <cellStyle name="好_义务教育阶段教职工人数（教育厅提供最终） 11 2" xfId="10180"/>
    <cellStyle name="好_义务教育阶段教职工人数（教育厅提供最终） 12 2" xfId="10181"/>
    <cellStyle name="好_义务教育阶段教职工人数（教育厅提供最终） 14" xfId="10182"/>
    <cellStyle name="好_义务教育阶段教职工人数（教育厅提供最终） 14 2" xfId="10183"/>
    <cellStyle name="好_义务教育阶段教职工人数（教育厅提供最终） 15 2" xfId="10184"/>
    <cellStyle name="好_义务教育阶段教职工人数（教育厅提供最终） 16" xfId="10185"/>
    <cellStyle name="好_义务教育阶段教职工人数（教育厅提供最终） 18" xfId="10186"/>
    <cellStyle name="好_义务教育阶段教职工人数（教育厅提供最终）_乡镇级财政收支表" xfId="10187"/>
    <cellStyle name="好_云南农村义务教育统计表" xfId="10188"/>
    <cellStyle name="好_云南农村义务教育统计表 10" xfId="10189"/>
    <cellStyle name="好_云南农村义务教育统计表 10 2" xfId="10190"/>
    <cellStyle name="好_云南农村义务教育统计表 11" xfId="10191"/>
    <cellStyle name="好_云南农村义务教育统计表 11 2" xfId="10192"/>
    <cellStyle name="好_云南农村义务教育统计表 12" xfId="10193"/>
    <cellStyle name="好_云南农村义务教育统计表 12 2" xfId="10194"/>
    <cellStyle name="好_云南农村义务教育统计表 14" xfId="10195"/>
    <cellStyle name="好_云南农村义务教育统计表 14 2" xfId="10196"/>
    <cellStyle name="好_云南农村义务教育统计表 15 2" xfId="10197"/>
    <cellStyle name="好_云南农村义务教育统计表 16" xfId="10198"/>
    <cellStyle name="好_云南农村义务教育统计表 16 2" xfId="10199"/>
    <cellStyle name="好_云南农村义务教育统计表 17" xfId="10200"/>
    <cellStyle name="好_云南农村义务教育统计表 17 2" xfId="10201"/>
    <cellStyle name="好_云南农村义务教育统计表 18" xfId="10202"/>
    <cellStyle name="好_云南农村义务教育统计表 18 2" xfId="10203"/>
    <cellStyle name="好_云南农村义务教育统计表 2" xfId="10204"/>
    <cellStyle name="好_云南农村义务教育统计表 3" xfId="10205"/>
    <cellStyle name="好_云南农村义务教育统计表 7 2" xfId="10206"/>
    <cellStyle name="好_云南农村义务教育统计表 8 2" xfId="10207"/>
    <cellStyle name="好_云南农村义务教育统计表_乡镇级财政收支表" xfId="10208"/>
    <cellStyle name="好_云南省2008年中小学教师人数统计表 7" xfId="10209"/>
    <cellStyle name="好_云南省2008年中小学教师人数统计表 8" xfId="10210"/>
    <cellStyle name="好_云南省2008年中小学教师人数统计表 9" xfId="10211"/>
    <cellStyle name="好_云南省2008年中小学教师人数统计表_乡镇级财政收支表" xfId="10212"/>
    <cellStyle name="㼿㼿㼿㼿㼿㼿㼿㼿㼿㼿㼿? 15 2" xfId="10213"/>
    <cellStyle name="好_云南省2008年中小学教职工情况（教育厅提供20090101加工整理） 10 2" xfId="10214"/>
    <cellStyle name="㼿㼿㼿㼿㼿㼿㼿㼿㼿㼿㼿? 16 2" xfId="10215"/>
    <cellStyle name="好_云南省2008年中小学教职工情况（教育厅提供20090101加工整理） 11 2" xfId="10216"/>
    <cellStyle name="㼿㼿㼿㼿㼿㼿㼿㼿㼿㼿㼿? 17 2" xfId="10217"/>
    <cellStyle name="好_云南省2008年中小学教职工情况（教育厅提供20090101加工整理） 12 2" xfId="10218"/>
    <cellStyle name="好_云南省2008年中小学教职工情况（教育厅提供20090101加工整理） 17" xfId="10219"/>
    <cellStyle name="小数 18 2" xfId="10220"/>
    <cellStyle name="好_云南省2008年中小学教职工情况（教育厅提供20090101加工整理） 18" xfId="10221"/>
    <cellStyle name="㼿㼿㼿㼿㼿㼿㼿㼿㼿㼿㼿? 9 2" xfId="10222"/>
    <cellStyle name="好_云南省2008年中小学教职工情况（教育厅提供20090101加工整理） 8 2" xfId="10223"/>
    <cellStyle name="好_云南省2008年转移支付测算——州市本级考核部分及政策性测算 10" xfId="10224"/>
    <cellStyle name="好_云南省2008年转移支付测算——州市本级考核部分及政策性测算 10 2" xfId="10225"/>
    <cellStyle name="好_云南省2008年转移支付测算——州市本级考核部分及政策性测算 12 2" xfId="10226"/>
    <cellStyle name="好_云南省2008年转移支付测算——州市本级考核部分及政策性测算 13 2" xfId="10227"/>
    <cellStyle name="好_云南省2008年转移支付测算——州市本级考核部分及政策性测算 2" xfId="10228"/>
    <cellStyle name="好_云南省2008年转移支付测算——州市本级考核部分及政策性测算 4" xfId="10229"/>
    <cellStyle name="好_云南省2008年转移支付测算——州市本级考核部分及政策性测算 5" xfId="10230"/>
    <cellStyle name="好_云南省2008年转移支付测算——州市本级考核部分及政策性测算 6" xfId="10231"/>
    <cellStyle name="好_云南省2008年转移支付测算——州市本级考核部分及政策性测算 7" xfId="10232"/>
    <cellStyle name="好_云南省2008年转移支付测算——州市本级考核部分及政策性测算 9" xfId="10233"/>
    <cellStyle name="好_云南省2008年转移支付测算——州市本级考核部分及政策性测算_乡镇级财政收支表" xfId="10234"/>
    <cellStyle name="好_云南水利电力有限公司" xfId="10235"/>
    <cellStyle name="好_云南水利电力有限公司 17" xfId="10236"/>
    <cellStyle name="好_云南水利电力有限公司 18" xfId="10237"/>
    <cellStyle name="好_云南水利电力有限公司 18 2" xfId="10238"/>
    <cellStyle name="好_云南水利电力有限公司 8 2" xfId="10239"/>
    <cellStyle name="好_云南水利电力有限公司 9 2" xfId="10240"/>
    <cellStyle name="好_支出月报（上年）" xfId="10241"/>
    <cellStyle name="好_指标四" xfId="10242"/>
    <cellStyle name="好_指标四 11 2" xfId="10243"/>
    <cellStyle name="好_指标四 12 2" xfId="10244"/>
    <cellStyle name="好_指标四 13 2" xfId="10245"/>
    <cellStyle name="好_指标四 18" xfId="10246"/>
    <cellStyle name="好_指标四 18 2" xfId="10247"/>
    <cellStyle name="好_指标四 2" xfId="10248"/>
    <cellStyle name="好_指标四 3" xfId="10249"/>
    <cellStyle name="好_指标四 4" xfId="10250"/>
    <cellStyle name="好_指标四 6" xfId="10251"/>
    <cellStyle name="好_指标四 8" xfId="10252"/>
    <cellStyle name="好_指标四 8 2" xfId="10253"/>
    <cellStyle name="好_指标四 9" xfId="10254"/>
    <cellStyle name="好_指标四_乡镇级财政收支表" xfId="10255"/>
    <cellStyle name="好_指标五 2" xfId="10256"/>
    <cellStyle name="好_指标五 3" xfId="10257"/>
    <cellStyle name="好_指标五 4" xfId="10258"/>
    <cellStyle name="好_指标五 5" xfId="10259"/>
    <cellStyle name="好_指标五 6" xfId="10260"/>
    <cellStyle name="好_指标五 7" xfId="10261"/>
    <cellStyle name="好_指标五 8" xfId="10262"/>
    <cellStyle name="好_指标五 9" xfId="10263"/>
    <cellStyle name="好_指标五_乡镇级财政收支表" xfId="10264"/>
    <cellStyle name="后继超级链接 5 2" xfId="10265"/>
    <cellStyle name="后继超级链接 6 2" xfId="10266"/>
    <cellStyle name="后继超级链接 7" xfId="10267"/>
    <cellStyle name="后继超链接" xfId="10268"/>
    <cellStyle name="后继超链接 14 2" xfId="10269"/>
    <cellStyle name="后继超链接 16 2" xfId="10270"/>
    <cellStyle name="后继超链接 17 2" xfId="10271"/>
    <cellStyle name="后继超链接 18 2" xfId="10272"/>
    <cellStyle name="后继超链接 2" xfId="10273"/>
    <cellStyle name="后继超链接 3" xfId="10274"/>
    <cellStyle name="后继超链接 4" xfId="10275"/>
    <cellStyle name="后继超链接 5" xfId="10276"/>
    <cellStyle name="后继超链接 6" xfId="10277"/>
    <cellStyle name="后继超链接 7" xfId="10278"/>
    <cellStyle name="后继超链接 7 2" xfId="10279"/>
    <cellStyle name="后继超链接 8" xfId="10280"/>
    <cellStyle name="后继超链接 9" xfId="10281"/>
    <cellStyle name="后继超链接 9 2" xfId="10282"/>
    <cellStyle name="货币 2" xfId="10283"/>
    <cellStyle name="货币 2 10" xfId="10284"/>
    <cellStyle name="货币 2 10 2" xfId="10285"/>
    <cellStyle name="货币 2 11" xfId="10286"/>
    <cellStyle name="货币 2 12" xfId="10287"/>
    <cellStyle name="货币 2 12 2" xfId="10288"/>
    <cellStyle name="货币 2 13 2" xfId="10289"/>
    <cellStyle name="货币 2 14" xfId="10290"/>
    <cellStyle name="货币 2 15" xfId="10291"/>
    <cellStyle name="货币 2 16" xfId="10292"/>
    <cellStyle name="货币 2 17" xfId="10293"/>
    <cellStyle name="货币 2 18" xfId="10294"/>
    <cellStyle name="货币 2 19" xfId="10295"/>
    <cellStyle name="货币 2 2" xfId="10296"/>
    <cellStyle name="货币 2 2 10 2" xfId="10297"/>
    <cellStyle name="货币 2 2 11" xfId="10298"/>
    <cellStyle name="货币 2 2 11 2" xfId="10299"/>
    <cellStyle name="货币 2 2 12" xfId="10300"/>
    <cellStyle name="货币 2 2 12 2" xfId="10301"/>
    <cellStyle name="货币 2 2 13" xfId="10302"/>
    <cellStyle name="货币 2 2 13 2" xfId="10303"/>
    <cellStyle name="货币 2 2 14" xfId="10304"/>
    <cellStyle name="货币 2 2 14 2" xfId="10305"/>
    <cellStyle name="货币 2 2 15" xfId="10306"/>
    <cellStyle name="货币 2 2 15 2" xfId="10307"/>
    <cellStyle name="货币 2 2 16" xfId="10308"/>
    <cellStyle name="货币 2 2 16 2" xfId="10309"/>
    <cellStyle name="货币 2 2 17" xfId="10310"/>
    <cellStyle name="货币 2 2 17 2" xfId="10311"/>
    <cellStyle name="货币 2 2 18" xfId="10312"/>
    <cellStyle name="货币 2 2 18 2" xfId="10313"/>
    <cellStyle name="货币 2 2 8" xfId="10314"/>
    <cellStyle name="货币 2 2 8 2" xfId="10315"/>
    <cellStyle name="货币 2 2 9" xfId="10316"/>
    <cellStyle name="货币 2 2 9 2" xfId="10317"/>
    <cellStyle name="货币 2 3" xfId="10318"/>
    <cellStyle name="货币 2 4" xfId="10319"/>
    <cellStyle name="货币 2 5" xfId="10320"/>
    <cellStyle name="货币 2 6" xfId="10321"/>
    <cellStyle name="货币 2 7" xfId="10322"/>
    <cellStyle name="货币 2 8" xfId="10323"/>
    <cellStyle name="货币 2 8 2" xfId="10324"/>
    <cellStyle name="货币 2 9" xfId="10325"/>
    <cellStyle name="货币 2 9 2" xfId="10326"/>
    <cellStyle name="貨幣 [0]_SGV" xfId="10327"/>
    <cellStyle name="貨幣_SGV" xfId="10328"/>
    <cellStyle name="计算 10" xfId="10329"/>
    <cellStyle name="计算 11" xfId="10330"/>
    <cellStyle name="计算 13" xfId="10331"/>
    <cellStyle name="计算 2" xfId="10332"/>
    <cellStyle name="计算 2 2" xfId="10333"/>
    <cellStyle name="计算 2 3" xfId="10334"/>
    <cellStyle name="计算 2 4" xfId="10335"/>
    <cellStyle name="普通_ 白土" xfId="10336"/>
    <cellStyle name="计算 2 5" xfId="10337"/>
    <cellStyle name="计算 2 6" xfId="10338"/>
    <cellStyle name="计算 2 7" xfId="10339"/>
    <cellStyle name="计算 2 8" xfId="10340"/>
    <cellStyle name="计算 2 9" xfId="10341"/>
    <cellStyle name="计算 3" xfId="10342"/>
    <cellStyle name="计算 4" xfId="10343"/>
    <cellStyle name="计算 5" xfId="10344"/>
    <cellStyle name="计算 7" xfId="10345"/>
    <cellStyle name="计算 8" xfId="10346"/>
    <cellStyle name="检查单元格 13" xfId="10347"/>
    <cellStyle name="检查单元格 2" xfId="10348"/>
    <cellStyle name="检查单元格 2 10" xfId="10349"/>
    <cellStyle name="检查单元格 2 2" xfId="10350"/>
    <cellStyle name="检查单元格 2 3" xfId="10351"/>
    <cellStyle name="检查单元格 2 4" xfId="10352"/>
    <cellStyle name="检查单元格 2 6" xfId="10353"/>
    <cellStyle name="检查单元格 2 8" xfId="10354"/>
    <cellStyle name="检查单元格 2 9" xfId="10355"/>
    <cellStyle name="检查单元格 2_乡镇级财政收支表" xfId="10356"/>
    <cellStyle name="检查单元格 3" xfId="10357"/>
    <cellStyle name="检查单元格 5" xfId="10358"/>
    <cellStyle name="检查单元格 6" xfId="10359"/>
    <cellStyle name="检查单元格 8" xfId="10360"/>
    <cellStyle name="解释性文本 10 2" xfId="10361"/>
    <cellStyle name="解释性文本 2" xfId="10362"/>
    <cellStyle name="解释性文本 3" xfId="10363"/>
    <cellStyle name="解释性文本 4" xfId="10364"/>
    <cellStyle name="解释性文本 6" xfId="10365"/>
    <cellStyle name="解释性文本 7" xfId="10366"/>
    <cellStyle name="解释性文本 8" xfId="10367"/>
    <cellStyle name="解释性文本 9 2" xfId="10368"/>
    <cellStyle name="借出原因" xfId="10369"/>
    <cellStyle name="警告文本 10 2" xfId="10370"/>
    <cellStyle name="警告文本 11 2" xfId="10371"/>
    <cellStyle name="警告文本 12" xfId="10372"/>
    <cellStyle name="警告文本 12 2" xfId="10373"/>
    <cellStyle name="警告文本 13" xfId="10374"/>
    <cellStyle name="链接单元格 10" xfId="10375"/>
    <cellStyle name="链接单元格 12" xfId="10376"/>
    <cellStyle name="链接单元格 13" xfId="10377"/>
    <cellStyle name="链接单元格 2" xfId="10378"/>
    <cellStyle name="链接单元格 3" xfId="10379"/>
    <cellStyle name="链接单元格 8" xfId="10380"/>
    <cellStyle name="霓付 [0]_ +Foil &amp; -FOIL &amp; PAPER" xfId="10381"/>
    <cellStyle name="霓付_ +Foil &amp; -FOIL &amp; PAPER" xfId="10382"/>
    <cellStyle name="烹拳 [0]_ +Foil &amp; -FOIL &amp; PAPER" xfId="10383"/>
    <cellStyle name="烹拳_ +Foil &amp; -FOIL &amp; PAPER" xfId="10384"/>
    <cellStyle name="千分位[0]_ 白土" xfId="10385"/>
    <cellStyle name="千分位_ 白土" xfId="10386"/>
    <cellStyle name="千位[0]_ 方正PC" xfId="10387"/>
    <cellStyle name="千位_ 方正PC" xfId="10388"/>
    <cellStyle name="千位分隔 2" xfId="10389"/>
    <cellStyle name="千位分隔 2 10" xfId="10390"/>
    <cellStyle name="千位分隔 2 10 2" xfId="10391"/>
    <cellStyle name="千位分隔 2 11 2" xfId="10392"/>
    <cellStyle name="千位分隔 2 12 2" xfId="10393"/>
    <cellStyle name="千位分隔 2 15" xfId="10394"/>
    <cellStyle name="千位分隔 2 15 2" xfId="10395"/>
    <cellStyle name="千位分隔 2 16" xfId="10396"/>
    <cellStyle name="千位分隔 2 16 2" xfId="10397"/>
    <cellStyle name="千位分隔 2 18 2" xfId="10398"/>
    <cellStyle name="千位分隔 2 2" xfId="10399"/>
    <cellStyle name="千位分隔 2 3" xfId="10400"/>
    <cellStyle name="千位分隔 2 4" xfId="10401"/>
    <cellStyle name="千位分隔 2 5" xfId="10402"/>
    <cellStyle name="千位分隔 2 7" xfId="10403"/>
    <cellStyle name="千位分隔 2 8 2" xfId="10404"/>
    <cellStyle name="千位分隔 2 9 2" xfId="10405"/>
    <cellStyle name="千位分隔 3 10" xfId="10406"/>
    <cellStyle name="千位分隔 3 10 2" xfId="10407"/>
    <cellStyle name="千位分隔 3 11" xfId="10408"/>
    <cellStyle name="千位分隔 3 12 2" xfId="10409"/>
    <cellStyle name="千位分隔 3 13" xfId="10410"/>
    <cellStyle name="千位分隔 3 16" xfId="10411"/>
    <cellStyle name="千位分隔 3 16 2" xfId="10412"/>
    <cellStyle name="千位分隔 3 17 2" xfId="10413"/>
    <cellStyle name="千位分隔[0] 2 11" xfId="10414"/>
    <cellStyle name="千位分隔[0] 2 11 2" xfId="10415"/>
    <cellStyle name="千位分隔[0] 2 12" xfId="10416"/>
    <cellStyle name="千位分隔[0] 2 12 2" xfId="10417"/>
    <cellStyle name="千位分隔[0] 2 13" xfId="10418"/>
    <cellStyle name="千位分隔[0] 2 14 2" xfId="10419"/>
    <cellStyle name="千位分隔[0] 2 15" xfId="10420"/>
    <cellStyle name="千位分隔[0] 2 16" xfId="10421"/>
    <cellStyle name="千位分隔[0] 2 16 2" xfId="10422"/>
    <cellStyle name="千位分隔[0] 2 17" xfId="10423"/>
    <cellStyle name="千位分隔[0] 2 17 2" xfId="10424"/>
    <cellStyle name="千位分隔[0] 2 18" xfId="10425"/>
    <cellStyle name="千位分隔[0] 2 18 2" xfId="10426"/>
    <cellStyle name="千位分隔[0] 2 2" xfId="10427"/>
    <cellStyle name="千位分隔[0] 2 3" xfId="10428"/>
    <cellStyle name="千位分隔[0] 2 5" xfId="10429"/>
    <cellStyle name="千位分隔[0] 2 6" xfId="10430"/>
    <cellStyle name="千位分隔[0] 2 7" xfId="10431"/>
    <cellStyle name="千位分隔[0] 2 7 2" xfId="10432"/>
    <cellStyle name="数字 12" xfId="10433"/>
    <cellStyle name="千位分隔[0] 2 8 2" xfId="10434"/>
    <cellStyle name="千位分隔[0] 2 9 2" xfId="10435"/>
    <cellStyle name="千位分隔[0] 3 3" xfId="10436"/>
    <cellStyle name="千位分隔[0] 3 5" xfId="10437"/>
    <cellStyle name="千位分隔[0] 3 6" xfId="10438"/>
    <cellStyle name="千位分隔[0] 3 7" xfId="10439"/>
    <cellStyle name="强调 1" xfId="10440"/>
    <cellStyle name="强调 1 10" xfId="10441"/>
    <cellStyle name="强调 1 10 2" xfId="10442"/>
    <cellStyle name="强调 1 12" xfId="10443"/>
    <cellStyle name="强调 1 12 2" xfId="10444"/>
    <cellStyle name="强调 1 13" xfId="10445"/>
    <cellStyle name="强调 1 13 2" xfId="10446"/>
    <cellStyle name="强调 1 15 2" xfId="10447"/>
    <cellStyle name="强调 1 16 2" xfId="10448"/>
    <cellStyle name="强调 1 2" xfId="10449"/>
    <cellStyle name="强调 1 3" xfId="10450"/>
    <cellStyle name="强调 1 5" xfId="10451"/>
    <cellStyle name="强调 1 7" xfId="10452"/>
    <cellStyle name="强调 1 7 2" xfId="10453"/>
    <cellStyle name="强调 1 8" xfId="10454"/>
    <cellStyle name="输入 4" xfId="10455"/>
    <cellStyle name="强调 1 8 2" xfId="10456"/>
    <cellStyle name="强调 1 9" xfId="10457"/>
    <cellStyle name="强调 1 9 2" xfId="10458"/>
    <cellStyle name="强调 2" xfId="10459"/>
    <cellStyle name="强调 2 13" xfId="10460"/>
    <cellStyle name="强调 2 13 2" xfId="10461"/>
    <cellStyle name="强调 2 14" xfId="10462"/>
    <cellStyle name="强调 2 15" xfId="10463"/>
    <cellStyle name="强调 2 15 2" xfId="10464"/>
    <cellStyle name="强调 2 2" xfId="10465"/>
    <cellStyle name="强调 2 3" xfId="10466"/>
    <cellStyle name="强调 2 5" xfId="10467"/>
    <cellStyle name="强调 2 5 2" xfId="10468"/>
    <cellStyle name="强调 2 6 2" xfId="10469"/>
    <cellStyle name="强调 2 7" xfId="10470"/>
    <cellStyle name="强调 2 7 2" xfId="10471"/>
    <cellStyle name="强调 2 8" xfId="10472"/>
    <cellStyle name="强调 2 9" xfId="10473"/>
    <cellStyle name="强调 2 9 2" xfId="10474"/>
    <cellStyle name="强调 3" xfId="10475"/>
    <cellStyle name="强调 3 10" xfId="10476"/>
    <cellStyle name="强调 3 10 2" xfId="10477"/>
    <cellStyle name="强调 3 11" xfId="10478"/>
    <cellStyle name="强调 3 11 2" xfId="10479"/>
    <cellStyle name="强调 3 12" xfId="10480"/>
    <cellStyle name="强调 3 13" xfId="10481"/>
    <cellStyle name="强调 3 13 2" xfId="10482"/>
    <cellStyle name="强调 3 14" xfId="10483"/>
    <cellStyle name="强调 3 14 2" xfId="10484"/>
    <cellStyle name="强调 3 15 2" xfId="10485"/>
    <cellStyle name="强调 3 16" xfId="10486"/>
    <cellStyle name="强调 3 16 2" xfId="10487"/>
    <cellStyle name="强调 3 2" xfId="10488"/>
    <cellStyle name="强调 3 3" xfId="10489"/>
    <cellStyle name="强调 3 5" xfId="10490"/>
    <cellStyle name="强调 3 5 2" xfId="10491"/>
    <cellStyle name="强调 3 6" xfId="10492"/>
    <cellStyle name="强调 3 6 2" xfId="10493"/>
    <cellStyle name="强调 3 8 2" xfId="10494"/>
    <cellStyle name="强调文字颜色 1 10" xfId="10495"/>
    <cellStyle name="强调文字颜色 1 11" xfId="10496"/>
    <cellStyle name="强调文字颜色 1 12" xfId="10497"/>
    <cellStyle name="强调文字颜色 1 12 2" xfId="10498"/>
    <cellStyle name="强调文字颜色 1 13" xfId="10499"/>
    <cellStyle name="强调文字颜色 1 2 7" xfId="10500"/>
    <cellStyle name="强调文字颜色 1 2 9" xfId="10501"/>
    <cellStyle name="强调文字颜色 1 3" xfId="10502"/>
    <cellStyle name="强调文字颜色 1 5" xfId="10503"/>
    <cellStyle name="强调文字颜色 1 6" xfId="10504"/>
    <cellStyle name="强调文字颜色 1 7" xfId="10505"/>
    <cellStyle name="强调文字颜色 1 8" xfId="10506"/>
    <cellStyle name="强调文字颜色 1 9" xfId="10507"/>
    <cellStyle name="强调文字颜色 1 9 2" xfId="10508"/>
    <cellStyle name="强调文字颜色 2 10 2" xfId="10509"/>
    <cellStyle name="强调文字颜色 2 11 2" xfId="10510"/>
    <cellStyle name="强调文字颜色 2 12 2" xfId="10511"/>
    <cellStyle name="强调文字颜色 2 13" xfId="10512"/>
    <cellStyle name="强调文字颜色 2 13 2" xfId="10513"/>
    <cellStyle name="强调文字颜色 2 2" xfId="10514"/>
    <cellStyle name="强调文字颜色 2 2 9" xfId="10515"/>
    <cellStyle name="强调文字颜色 2 2_乡镇级财政收支表" xfId="10516"/>
    <cellStyle name="强调文字颜色 2 9" xfId="10517"/>
    <cellStyle name="强调文字颜色 3 11 2" xfId="10518"/>
    <cellStyle name="强调文字颜色 3 12" xfId="10519"/>
    <cellStyle name="强调文字颜色 3 13" xfId="10520"/>
    <cellStyle name="强调文字颜色 3 13 2" xfId="10521"/>
    <cellStyle name="强调文字颜色 3 2" xfId="10522"/>
    <cellStyle name="强调文字颜色 3 2 10" xfId="10523"/>
    <cellStyle name="强调文字颜色 3 2 2" xfId="10524"/>
    <cellStyle name="强调文字颜色 3 2 3" xfId="10525"/>
    <cellStyle name="强调文字颜色 3 2 4" xfId="10526"/>
    <cellStyle name="强调文字颜色 3 2 5" xfId="10527"/>
    <cellStyle name="强调文字颜色 3 2 6" xfId="10528"/>
    <cellStyle name="强调文字颜色 3 2 8" xfId="10529"/>
    <cellStyle name="强调文字颜色 3 2 9" xfId="10530"/>
    <cellStyle name="强调文字颜色 4 11" xfId="10531"/>
    <cellStyle name="强调文字颜色 4 11 2" xfId="10532"/>
    <cellStyle name="强调文字颜色 4 12" xfId="10533"/>
    <cellStyle name="强调文字颜色 4 12 2" xfId="10534"/>
    <cellStyle name="强调文字颜色 4 2 10" xfId="10535"/>
    <cellStyle name="强调文字颜色 4 2 3" xfId="10536"/>
    <cellStyle name="强调文字颜色 4 2 4" xfId="10537"/>
    <cellStyle name="强调文字颜色 4 2 5" xfId="10538"/>
    <cellStyle name="强调文字颜色 4 2 7" xfId="10539"/>
    <cellStyle name="强调文字颜色 4 2 8" xfId="10540"/>
    <cellStyle name="强调文字颜色 4 2 9" xfId="10541"/>
    <cellStyle name="强调文字颜色 4 2_乡镇级财政收支表" xfId="10542"/>
    <cellStyle name="强调文字颜色 4 5" xfId="10543"/>
    <cellStyle name="强调文字颜色 4 6" xfId="10544"/>
    <cellStyle name="强调文字颜色 4 7" xfId="10545"/>
    <cellStyle name="输入 10" xfId="10546"/>
    <cellStyle name="强调文字颜色 4 8" xfId="10547"/>
    <cellStyle name="强调文字颜色 4 8 2" xfId="10548"/>
    <cellStyle name="输入 11" xfId="10549"/>
    <cellStyle name="强调文字颜色 4 9" xfId="10550"/>
    <cellStyle name="强调文字颜色 4 9 2" xfId="10551"/>
    <cellStyle name="强调文字颜色 5 10 2" xfId="10552"/>
    <cellStyle name="强调文字颜色 5 11" xfId="10553"/>
    <cellStyle name="强调文字颜色 5 11 2" xfId="10554"/>
    <cellStyle name="强调文字颜色 5 12" xfId="10555"/>
    <cellStyle name="强调文字颜色 5 12 2" xfId="10556"/>
    <cellStyle name="强调文字颜色 5 13" xfId="10557"/>
    <cellStyle name="强调文字颜色 5 13 2" xfId="10558"/>
    <cellStyle name="强调文字颜色 5 2 2" xfId="10559"/>
    <cellStyle name="强调文字颜色 5 2 3" xfId="10560"/>
    <cellStyle name="强调文字颜色 5 2 5" xfId="10561"/>
    <cellStyle name="强调文字颜色 5 2 6" xfId="10562"/>
    <cellStyle name="强调文字颜色 5 2 7" xfId="10563"/>
    <cellStyle name="强调文字颜色 5 2 8" xfId="10564"/>
    <cellStyle name="强调文字颜色 5 2 9" xfId="10565"/>
    <cellStyle name="强调文字颜色 5 3" xfId="10566"/>
    <cellStyle name="强调文字颜色 5 5" xfId="10567"/>
    <cellStyle name="强调文字颜色 5 6" xfId="10568"/>
    <cellStyle name="强调文字颜色 5 7" xfId="10569"/>
    <cellStyle name="强调文字颜色 5 8" xfId="10570"/>
    <cellStyle name="强调文字颜色 5 9" xfId="10571"/>
    <cellStyle name="强调文字颜色 5 9 2" xfId="10572"/>
    <cellStyle name="强调文字颜色 6 10" xfId="10573"/>
    <cellStyle name="强调文字颜色 6 10 2" xfId="10574"/>
    <cellStyle name="未定义" xfId="10575"/>
    <cellStyle name="㼿㼿㼿㼿㼿㼿 10 2" xfId="10576"/>
    <cellStyle name="强调文字颜色 6 11" xfId="10577"/>
    <cellStyle name="强调文字颜色 6 12" xfId="10578"/>
    <cellStyle name="强调文字颜色 6 13" xfId="10579"/>
    <cellStyle name="强调文字颜色 6 2 10" xfId="10580"/>
    <cellStyle name="强调文字颜色 6 2 2" xfId="10581"/>
    <cellStyle name="强调文字颜色 6 2 3" xfId="10582"/>
    <cellStyle name="强调文字颜色 6 2 6" xfId="10583"/>
    <cellStyle name="强调文字颜色 6 2 7" xfId="10584"/>
    <cellStyle name="强调文字颜色 6 2 8" xfId="10585"/>
    <cellStyle name="强调文字颜色 6 7" xfId="10586"/>
    <cellStyle name="强调文字颜色 6 8" xfId="10587"/>
    <cellStyle name="强调文字颜色 6 8 2" xfId="10588"/>
    <cellStyle name="强调文字颜色 6 9" xfId="10589"/>
    <cellStyle name="适中 2 5" xfId="10590"/>
    <cellStyle name="强调文字颜色 6 9 2" xfId="10591"/>
    <cellStyle name="日期" xfId="10592"/>
    <cellStyle name="日期 10" xfId="10593"/>
    <cellStyle name="日期 11" xfId="10594"/>
    <cellStyle name="日期 12" xfId="10595"/>
    <cellStyle name="日期 13" xfId="10596"/>
    <cellStyle name="日期 2" xfId="10597"/>
    <cellStyle name="日期 7" xfId="10598"/>
    <cellStyle name="日期 8" xfId="10599"/>
    <cellStyle name="商品名称" xfId="10600"/>
    <cellStyle name="商品名称 2" xfId="10601"/>
    <cellStyle name="商品名称 3" xfId="10602"/>
    <cellStyle name="商品名称 4" xfId="10603"/>
    <cellStyle name="商品名称 7" xfId="10604"/>
    <cellStyle name="商品名称 8" xfId="10605"/>
    <cellStyle name="商品名称 9" xfId="10606"/>
    <cellStyle name="适中 10" xfId="10607"/>
    <cellStyle name="适中 11" xfId="10608"/>
    <cellStyle name="适中 13" xfId="10609"/>
    <cellStyle name="适中 2" xfId="10610"/>
    <cellStyle name="适中 2 2" xfId="10611"/>
    <cellStyle name="适中 2 3" xfId="10612"/>
    <cellStyle name="适中 2 4" xfId="10613"/>
    <cellStyle name="适中 2 6" xfId="10614"/>
    <cellStyle name="适中 2 7" xfId="10615"/>
    <cellStyle name="适中 2 8" xfId="10616"/>
    <cellStyle name="适中 2_乡镇级财政收支表" xfId="10617"/>
    <cellStyle name="输出 2 2" xfId="10618"/>
    <cellStyle name="输出 2 3" xfId="10619"/>
    <cellStyle name="输出 2 4" xfId="10620"/>
    <cellStyle name="输出 2 5" xfId="10621"/>
    <cellStyle name="输出 2 6" xfId="10622"/>
    <cellStyle name="输出 2 7" xfId="10623"/>
    <cellStyle name="输出 2_乡镇级财政收支表" xfId="10624"/>
    <cellStyle name="㼿㼿㼿㼿㼿㼿㼿㼿㼿㼿㼿? 11 2" xfId="10625"/>
    <cellStyle name="输出 3" xfId="10626"/>
    <cellStyle name="输出 5" xfId="10627"/>
    <cellStyle name="输出 7" xfId="10628"/>
    <cellStyle name="输入 12" xfId="10629"/>
    <cellStyle name="输入 13" xfId="10630"/>
    <cellStyle name="输入 5" xfId="10631"/>
    <cellStyle name="输入 6" xfId="10632"/>
    <cellStyle name="输入 7" xfId="10633"/>
    <cellStyle name="数量" xfId="10634"/>
    <cellStyle name="数量 12" xfId="10635"/>
    <cellStyle name="数量 13" xfId="10636"/>
    <cellStyle name="数量 6" xfId="10637"/>
    <cellStyle name="数量 7" xfId="10638"/>
    <cellStyle name="数量 9" xfId="10639"/>
    <cellStyle name="数字" xfId="10640"/>
    <cellStyle name="数字 10" xfId="10641"/>
    <cellStyle name="数字 10 2" xfId="10642"/>
    <cellStyle name="数字 11 2" xfId="10643"/>
    <cellStyle name="数字 13" xfId="10644"/>
    <cellStyle name="数字 13 2" xfId="10645"/>
    <cellStyle name="数字 14 2" xfId="10646"/>
    <cellStyle name="数字 15 2" xfId="10647"/>
    <cellStyle name="数字 17 2" xfId="10648"/>
    <cellStyle name="数字 2" xfId="10649"/>
    <cellStyle name="数字 3" xfId="10650"/>
    <cellStyle name="数字 5" xfId="10651"/>
    <cellStyle name="数字 7 2" xfId="10652"/>
    <cellStyle name="数字 8" xfId="10653"/>
    <cellStyle name="数字 8 2" xfId="10654"/>
    <cellStyle name="数字 9" xfId="10655"/>
    <cellStyle name="数字 9 2" xfId="10656"/>
    <cellStyle name="㼿㼿㼿㼿㼿㼿" xfId="10657"/>
    <cellStyle name="㼿㼿㼿㼿㼿㼿 10" xfId="10658"/>
    <cellStyle name="㼿㼿㼿㼿㼿㼿 11" xfId="10659"/>
    <cellStyle name="㼿㼿㼿㼿㼿㼿 11 2" xfId="10660"/>
    <cellStyle name="㼿㼿㼿㼿㼿㼿 12 2" xfId="10661"/>
    <cellStyle name="㼿㼿㼿㼿㼿㼿 14 2" xfId="10662"/>
    <cellStyle name="㼿㼿㼿㼿㼿㼿 2" xfId="10663"/>
    <cellStyle name="㼿㼿㼿㼿㼿㼿 7 2" xfId="10664"/>
    <cellStyle name="㼿㼿㼿㼿㼿㼿㼿㼿㼿㼿㼿?" xfId="10665"/>
    <cellStyle name="㼿㼿㼿㼿㼿㼿㼿㼿㼿㼿㼿? 10" xfId="10666"/>
    <cellStyle name="㼿㼿㼿㼿㼿㼿㼿㼿㼿㼿㼿? 11" xfId="10667"/>
    <cellStyle name="㼿㼿㼿㼿㼿㼿㼿㼿㼿㼿㼿? 14 2" xfId="10668"/>
    <cellStyle name="未定义 3" xfId="10669"/>
    <cellStyle name="未定义 4" xfId="10670"/>
    <cellStyle name="未定义 6" xfId="10671"/>
    <cellStyle name="未定义 7" xfId="10672"/>
    <cellStyle name="小数" xfId="10673"/>
    <cellStyle name="小数 10" xfId="10674"/>
    <cellStyle name="小数 10 2" xfId="10675"/>
    <cellStyle name="小数 11" xfId="10676"/>
    <cellStyle name="小数 11 2" xfId="10677"/>
    <cellStyle name="小数 12" xfId="10678"/>
    <cellStyle name="小数 12 2" xfId="10679"/>
    <cellStyle name="小数 13" xfId="10680"/>
    <cellStyle name="小数 13 2" xfId="10681"/>
    <cellStyle name="小数 14" xfId="10682"/>
    <cellStyle name="小数 14 2" xfId="10683"/>
    <cellStyle name="小数 15" xfId="10684"/>
    <cellStyle name="小数 15 2" xfId="10685"/>
    <cellStyle name="小数 16" xfId="10686"/>
    <cellStyle name="小数 16 2" xfId="10687"/>
    <cellStyle name="小数 17" xfId="10688"/>
    <cellStyle name="小数 17 2" xfId="10689"/>
    <cellStyle name="小数 18" xfId="10690"/>
    <cellStyle name="小数 3" xfId="10691"/>
    <cellStyle name="小数 4" xfId="10692"/>
    <cellStyle name="小数 5" xfId="10693"/>
    <cellStyle name="小数 6" xfId="10694"/>
    <cellStyle name="小数 7" xfId="10695"/>
    <cellStyle name="小数 7 2" xfId="10696"/>
    <cellStyle name="小数 8" xfId="10697"/>
    <cellStyle name="小数 8 2" xfId="10698"/>
    <cellStyle name="小数 9" xfId="10699"/>
    <cellStyle name="小数 9 2" xfId="10700"/>
    <cellStyle name="样式 1" xfId="10701"/>
    <cellStyle name="样式 1 2" xfId="10702"/>
    <cellStyle name="样式 1 3" xfId="10703"/>
    <cellStyle name="样式 1 4" xfId="10704"/>
    <cellStyle name="样式 1 5" xfId="10705"/>
    <cellStyle name="样式 1 6" xfId="10706"/>
    <cellStyle name="样式 1 7" xfId="10707"/>
    <cellStyle name="样式 1 8" xfId="10708"/>
    <cellStyle name="样式 1 9" xfId="10709"/>
    <cellStyle name="一般_SGV" xfId="10710"/>
    <cellStyle name="寘嬫愗傝 [0.00]_Region Orders (2)" xfId="10711"/>
    <cellStyle name="寘嬫愗傝_Region Orders (2)" xfId="10712"/>
    <cellStyle name="注释 10" xfId="10713"/>
    <cellStyle name="注释 10 2" xfId="10714"/>
    <cellStyle name="注释 11" xfId="10715"/>
    <cellStyle name="注释 11 2" xfId="10716"/>
    <cellStyle name="注释 12" xfId="10717"/>
    <cellStyle name="注释 13" xfId="10718"/>
    <cellStyle name="注释 2" xfId="10719"/>
    <cellStyle name="注释 2 10" xfId="10720"/>
    <cellStyle name="注释 2 10 2" xfId="10721"/>
    <cellStyle name="注释 2 2" xfId="10722"/>
    <cellStyle name="注释 2 3" xfId="10723"/>
    <cellStyle name="注释 2 4" xfId="10724"/>
    <cellStyle name="注释 2 7 2" xfId="10725"/>
    <cellStyle name="注释 2 8 2" xfId="10726"/>
    <cellStyle name="注释 2_乡镇级财政收支表" xfId="10727"/>
    <cellStyle name="注释 3" xfId="10728"/>
    <cellStyle name="注释 4" xfId="10729"/>
    <cellStyle name="注释 5" xfId="10730"/>
    <cellStyle name="注释 6" xfId="10731"/>
    <cellStyle name="注释 7" xfId="10732"/>
    <cellStyle name="注释 8" xfId="10733"/>
    <cellStyle name="注释 8 2" xfId="10734"/>
    <cellStyle name="注释 9" xfId="10735"/>
    <cellStyle name="콤마 [0]_BOILER-CO1" xfId="10736"/>
    <cellStyle name="통화 [0]_BOILER-CO1" xfId="10737"/>
    <cellStyle name="통화_BOILER-CO1" xfId="10738"/>
    <cellStyle name="표준_0N-HANDLING " xfId="1073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9" sqref="A9:N9"/>
    </sheetView>
  </sheetViews>
  <sheetFormatPr defaultColWidth="9" defaultRowHeight="14.25"/>
  <cols>
    <col min="1" max="2" width="9" style="70"/>
    <col min="3" max="3" width="12.875" style="70" customWidth="1"/>
    <col min="4" max="12" width="9" style="70"/>
    <col min="13" max="13" width="0.125" style="70" customWidth="1"/>
    <col min="14" max="16384" width="9" style="70"/>
  </cols>
  <sheetData>
    <row r="1" ht="39" customHeight="1" spans="1:14">
      <c r="A1" s="71" t="s">
        <v>0</v>
      </c>
      <c r="B1" s="71"/>
      <c r="C1" s="71"/>
      <c r="D1" s="72"/>
      <c r="E1" s="73"/>
      <c r="F1" s="73"/>
      <c r="G1" s="73"/>
      <c r="H1" s="74"/>
      <c r="I1" s="73"/>
      <c r="J1" s="73"/>
      <c r="K1" s="73"/>
      <c r="L1" s="73"/>
      <c r="M1" s="73"/>
      <c r="N1" s="73"/>
    </row>
    <row r="2" ht="25.5" customHeight="1" spans="1:14">
      <c r="A2" s="71" t="s">
        <v>1</v>
      </c>
      <c r="B2" s="71"/>
      <c r="C2" s="71"/>
      <c r="D2" s="72"/>
      <c r="E2" s="73" t="s">
        <v>2</v>
      </c>
      <c r="F2" s="73"/>
      <c r="G2" s="73"/>
      <c r="H2" s="74"/>
      <c r="I2" s="73"/>
      <c r="J2" s="73"/>
      <c r="K2" s="73"/>
      <c r="L2" s="73"/>
      <c r="M2" s="73"/>
      <c r="N2" s="73"/>
    </row>
    <row r="4" spans="1:1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ht="141.95" customHeight="1" spans="1:14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7" spans="1:14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ht="36.75" customHeight="1" spans="1:14">
      <c r="A8" s="76" t="s">
        <v>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ht="36.75" customHeight="1" spans="1:14">
      <c r="A9" s="77">
        <v>45559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2" spans="1:14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</sheetData>
  <mergeCells count="5">
    <mergeCell ref="A1:C1"/>
    <mergeCell ref="A2:C2"/>
    <mergeCell ref="A5:N5"/>
    <mergeCell ref="A8:N8"/>
    <mergeCell ref="A9:N9"/>
  </mergeCells>
  <pageMargins left="0.905511811023622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B10" sqref="B10:I10"/>
    </sheetView>
  </sheetViews>
  <sheetFormatPr defaultColWidth="9" defaultRowHeight="14.25"/>
  <cols>
    <col min="1" max="1" width="26.875" customWidth="1"/>
  </cols>
  <sheetData>
    <row r="1" spans="1:9">
      <c r="A1" s="61"/>
      <c r="B1" s="61"/>
      <c r="C1" s="61"/>
      <c r="D1" s="61"/>
      <c r="E1" s="61"/>
      <c r="F1" s="61"/>
      <c r="G1" s="61"/>
      <c r="H1" s="61"/>
      <c r="I1" s="61"/>
    </row>
    <row r="2" ht="27" spans="1:10">
      <c r="A2" s="62" t="s">
        <v>5</v>
      </c>
      <c r="B2" s="62"/>
      <c r="C2" s="62"/>
      <c r="D2" s="62"/>
      <c r="E2" s="62"/>
      <c r="F2" s="62"/>
      <c r="G2" s="62"/>
      <c r="H2" s="62"/>
      <c r="I2" s="62"/>
      <c r="J2" s="62"/>
    </row>
    <row r="3" ht="19.5" customHeight="1" spans="1:9">
      <c r="A3" s="62"/>
      <c r="B3" s="62"/>
      <c r="C3" s="62"/>
      <c r="D3" s="62"/>
      <c r="E3" s="62"/>
      <c r="F3" s="62"/>
      <c r="G3" s="62"/>
      <c r="H3" s="62"/>
      <c r="I3" s="62"/>
    </row>
    <row r="4" ht="36" customHeight="1" spans="1:9">
      <c r="A4" s="62"/>
      <c r="B4" s="63" t="s">
        <v>6</v>
      </c>
      <c r="C4" s="64"/>
      <c r="D4" s="64"/>
      <c r="E4" s="64"/>
      <c r="F4" s="64"/>
      <c r="G4" s="64"/>
      <c r="H4" s="64"/>
      <c r="I4" s="64"/>
    </row>
    <row r="5" ht="36" customHeight="1" spans="1:9">
      <c r="A5" s="61"/>
      <c r="B5" s="65" t="s">
        <v>7</v>
      </c>
      <c r="C5" s="65"/>
      <c r="D5" s="65"/>
      <c r="E5" s="65"/>
      <c r="F5" s="65"/>
      <c r="G5" s="65"/>
      <c r="H5" s="65"/>
      <c r="I5" s="65"/>
    </row>
    <row r="6" ht="36" customHeight="1" spans="1:9">
      <c r="A6" s="61"/>
      <c r="B6" s="65" t="s">
        <v>8</v>
      </c>
      <c r="C6" s="65"/>
      <c r="D6" s="65"/>
      <c r="E6" s="65"/>
      <c r="F6" s="65"/>
      <c r="G6" s="65"/>
      <c r="H6" s="65"/>
      <c r="I6" s="65"/>
    </row>
    <row r="7" ht="36" customHeight="1" spans="1:9">
      <c r="A7" s="61"/>
      <c r="B7" s="65" t="s">
        <v>9</v>
      </c>
      <c r="C7" s="65"/>
      <c r="D7" s="65"/>
      <c r="E7" s="65"/>
      <c r="F7" s="65"/>
      <c r="G7" s="65"/>
      <c r="H7" s="65"/>
      <c r="I7" s="65"/>
    </row>
    <row r="8" ht="36" customHeight="1" spans="1:9">
      <c r="A8" s="61"/>
      <c r="B8" s="65" t="s">
        <v>10</v>
      </c>
      <c r="C8" s="65"/>
      <c r="D8" s="65"/>
      <c r="E8" s="65"/>
      <c r="F8" s="65"/>
      <c r="G8" s="65"/>
      <c r="H8" s="65"/>
      <c r="I8" s="65"/>
    </row>
    <row r="9" ht="36" customHeight="1" spans="1:9">
      <c r="A9" s="61"/>
      <c r="B9" s="65" t="s">
        <v>11</v>
      </c>
      <c r="C9" s="65"/>
      <c r="D9" s="65"/>
      <c r="E9" s="65"/>
      <c r="F9" s="65"/>
      <c r="G9" s="65"/>
      <c r="H9" s="65"/>
      <c r="I9" s="65"/>
    </row>
    <row r="10" ht="36" customHeight="1" spans="1:9">
      <c r="A10" s="61"/>
      <c r="B10" s="66" t="s">
        <v>12</v>
      </c>
      <c r="C10" s="66"/>
      <c r="D10" s="66"/>
      <c r="E10" s="66"/>
      <c r="F10" s="66"/>
      <c r="G10" s="66"/>
      <c r="H10" s="66"/>
      <c r="I10" s="66"/>
    </row>
    <row r="11" ht="36" customHeight="1" spans="1:9">
      <c r="A11" s="67"/>
      <c r="B11" s="66"/>
      <c r="C11" s="66"/>
      <c r="D11" s="66"/>
      <c r="E11" s="66"/>
      <c r="F11" s="66"/>
      <c r="G11" s="66"/>
      <c r="H11" s="66"/>
      <c r="I11" s="66"/>
    </row>
    <row r="12" ht="27" spans="1:9">
      <c r="A12" s="68"/>
      <c r="B12" s="68"/>
      <c r="C12" s="68"/>
      <c r="D12" s="68"/>
      <c r="E12" s="68"/>
      <c r="F12" s="68"/>
      <c r="G12" s="68"/>
      <c r="H12" s="68"/>
      <c r="I12" s="68"/>
    </row>
    <row r="13" spans="1:9">
      <c r="A13" s="61"/>
      <c r="B13" s="61"/>
      <c r="C13" s="61"/>
      <c r="D13" s="61"/>
      <c r="E13" s="61"/>
      <c r="F13" s="61"/>
      <c r="G13" s="61"/>
      <c r="H13" s="61"/>
      <c r="I13" s="61"/>
    </row>
    <row r="14" spans="1:9">
      <c r="A14" s="61"/>
      <c r="B14" s="61"/>
      <c r="C14" s="61"/>
      <c r="D14" s="61"/>
      <c r="E14" s="61"/>
      <c r="F14" s="61"/>
      <c r="G14" s="61"/>
      <c r="H14" s="61"/>
      <c r="I14" s="61"/>
    </row>
    <row r="15" spans="1:9">
      <c r="A15" s="61"/>
      <c r="B15" s="61"/>
      <c r="C15" s="61"/>
      <c r="D15" s="61"/>
      <c r="E15" s="61"/>
      <c r="F15" s="61"/>
      <c r="G15" s="61"/>
      <c r="H15" s="61"/>
      <c r="I15" s="61"/>
    </row>
    <row r="16" spans="1:9">
      <c r="A16" s="61"/>
      <c r="B16" s="61"/>
      <c r="C16" s="61"/>
      <c r="D16" s="61"/>
      <c r="E16" s="61"/>
      <c r="F16" s="61"/>
      <c r="G16" s="61"/>
      <c r="H16" s="61"/>
      <c r="I16" s="61"/>
    </row>
    <row r="17" spans="1:9">
      <c r="A17" s="61"/>
      <c r="B17" s="61"/>
      <c r="C17" s="61"/>
      <c r="D17" s="61"/>
      <c r="E17" s="61"/>
      <c r="F17" s="61"/>
      <c r="G17" s="61"/>
      <c r="H17" s="61"/>
      <c r="I17" s="61"/>
    </row>
    <row r="18" spans="1:9">
      <c r="A18" s="61"/>
      <c r="B18" s="61"/>
      <c r="C18" s="61"/>
      <c r="D18" s="61"/>
      <c r="E18" s="61"/>
      <c r="F18" s="61"/>
      <c r="G18" s="61"/>
      <c r="H18" s="61"/>
      <c r="I18" s="61"/>
    </row>
    <row r="19" spans="1:9">
      <c r="A19" s="69"/>
      <c r="B19" s="69"/>
      <c r="C19" s="69"/>
      <c r="D19" s="69"/>
      <c r="E19" s="69"/>
      <c r="F19" s="69"/>
      <c r="G19" s="69"/>
      <c r="H19" s="69"/>
      <c r="I19" s="69"/>
    </row>
  </sheetData>
  <mergeCells count="3">
    <mergeCell ref="A2:J2"/>
    <mergeCell ref="B10:I10"/>
    <mergeCell ref="B11:I11"/>
  </mergeCells>
  <pageMargins left="0.708661417322835" right="1.338582677165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0" sqref="F20"/>
    </sheetView>
  </sheetViews>
  <sheetFormatPr defaultColWidth="9.125" defaultRowHeight="14.25" outlineLevelCol="5"/>
  <cols>
    <col min="1" max="1" width="29.125" style="32" customWidth="1"/>
    <col min="2" max="2" width="12.875" style="51" customWidth="1"/>
    <col min="3" max="3" width="13" style="32" customWidth="1"/>
    <col min="4" max="4" width="17.75" style="32" customWidth="1"/>
    <col min="5" max="5" width="12.25" style="32" customWidth="1"/>
    <col min="6" max="6" width="13.375" style="32" customWidth="1"/>
    <col min="7" max="238" width="9.125" style="10" customWidth="1"/>
    <col min="239" max="16384" width="9.125" style="10"/>
  </cols>
  <sheetData>
    <row r="1" s="32" customFormat="1" ht="33.95" customHeight="1" spans="1:6">
      <c r="A1" s="52" t="s">
        <v>13</v>
      </c>
      <c r="B1" s="52"/>
      <c r="C1" s="52"/>
      <c r="D1" s="52"/>
      <c r="E1" s="52"/>
      <c r="F1" s="52"/>
    </row>
    <row r="2" s="32" customFormat="1" ht="17.1" customHeight="1" spans="1:6">
      <c r="A2" s="53" t="s">
        <v>14</v>
      </c>
      <c r="B2" s="54"/>
      <c r="C2" s="53"/>
      <c r="D2" s="53"/>
      <c r="E2" s="53"/>
      <c r="F2" s="53"/>
    </row>
    <row r="3" s="32" customFormat="1" ht="17.1" customHeight="1" spans="1:6">
      <c r="A3" s="14" t="s">
        <v>15</v>
      </c>
      <c r="B3" s="55"/>
      <c r="C3" s="14"/>
      <c r="D3" s="14"/>
      <c r="E3" s="14"/>
      <c r="F3" s="14"/>
    </row>
    <row r="4" s="32" customFormat="1" ht="18.75" customHeight="1" spans="1:6">
      <c r="A4" s="19" t="s">
        <v>16</v>
      </c>
      <c r="B4" s="19" t="s">
        <v>17</v>
      </c>
      <c r="C4" s="19" t="s">
        <v>18</v>
      </c>
      <c r="D4" s="19" t="s">
        <v>16</v>
      </c>
      <c r="E4" s="19" t="s">
        <v>17</v>
      </c>
      <c r="F4" s="19" t="s">
        <v>18</v>
      </c>
    </row>
    <row r="5" s="32" customFormat="1" ht="17.1" customHeight="1" spans="1:6">
      <c r="A5" s="24" t="s">
        <v>19</v>
      </c>
      <c r="B5" s="56">
        <f>SUM(B6:B20)</f>
        <v>36791</v>
      </c>
      <c r="C5" s="56">
        <f>SUM(C6:C20)</f>
        <v>37634</v>
      </c>
      <c r="D5" s="57" t="s">
        <v>20</v>
      </c>
      <c r="E5" s="58">
        <v>22676</v>
      </c>
      <c r="F5" s="17">
        <v>20506</v>
      </c>
    </row>
    <row r="6" s="32" customFormat="1" ht="17.1" customHeight="1" spans="1:6">
      <c r="A6" s="24" t="s">
        <v>21</v>
      </c>
      <c r="B6" s="36">
        <v>4208</v>
      </c>
      <c r="C6" s="59">
        <v>5435</v>
      </c>
      <c r="D6" s="57" t="s">
        <v>22</v>
      </c>
      <c r="E6" s="58" t="s">
        <v>2</v>
      </c>
      <c r="F6" s="17"/>
    </row>
    <row r="7" s="32" customFormat="1" ht="17.1" customHeight="1" spans="1:6">
      <c r="A7" s="24" t="s">
        <v>23</v>
      </c>
      <c r="B7" s="36">
        <v>2696</v>
      </c>
      <c r="C7" s="60">
        <v>2237</v>
      </c>
      <c r="D7" s="57" t="s">
        <v>24</v>
      </c>
      <c r="E7" s="38">
        <v>59</v>
      </c>
      <c r="F7" s="17">
        <v>59</v>
      </c>
    </row>
    <row r="8" s="32" customFormat="1" ht="17.1" customHeight="1" spans="1:6">
      <c r="A8" s="24" t="s">
        <v>25</v>
      </c>
      <c r="B8" s="36">
        <v>510</v>
      </c>
      <c r="C8" s="60">
        <v>529</v>
      </c>
      <c r="D8" s="57" t="s">
        <v>26</v>
      </c>
      <c r="E8" s="58">
        <v>13349</v>
      </c>
      <c r="F8" s="17">
        <v>13285</v>
      </c>
    </row>
    <row r="9" s="32" customFormat="1" ht="17.1" customHeight="1" spans="1:6">
      <c r="A9" s="24" t="s">
        <v>27</v>
      </c>
      <c r="B9" s="36">
        <v>1050</v>
      </c>
      <c r="C9" s="60">
        <v>1325</v>
      </c>
      <c r="D9" s="57" t="s">
        <v>28</v>
      </c>
      <c r="E9" s="58">
        <v>80190</v>
      </c>
      <c r="F9" s="17">
        <v>79340</v>
      </c>
    </row>
    <row r="10" s="32" customFormat="1" ht="17.1" customHeight="1" spans="1:6">
      <c r="A10" s="24" t="s">
        <v>29</v>
      </c>
      <c r="B10" s="36">
        <v>583</v>
      </c>
      <c r="C10" s="60">
        <v>531</v>
      </c>
      <c r="D10" s="57" t="s">
        <v>30</v>
      </c>
      <c r="E10" s="58">
        <v>2488</v>
      </c>
      <c r="F10" s="17">
        <v>2454</v>
      </c>
    </row>
    <row r="11" s="32" customFormat="1" ht="17.1" customHeight="1" spans="1:6">
      <c r="A11" s="24" t="s">
        <v>31</v>
      </c>
      <c r="B11" s="36">
        <v>1556</v>
      </c>
      <c r="C11" s="60">
        <v>1253</v>
      </c>
      <c r="D11" s="57" t="s">
        <v>32</v>
      </c>
      <c r="E11" s="58">
        <v>2621</v>
      </c>
      <c r="F11" s="17">
        <v>2166</v>
      </c>
    </row>
    <row r="12" s="32" customFormat="1" ht="17.1" customHeight="1" spans="1:6">
      <c r="A12" s="24" t="s">
        <v>33</v>
      </c>
      <c r="B12" s="36">
        <v>353</v>
      </c>
      <c r="C12" s="60">
        <v>214</v>
      </c>
      <c r="D12" s="57" t="s">
        <v>34</v>
      </c>
      <c r="E12" s="58">
        <v>69426</v>
      </c>
      <c r="F12" s="17">
        <v>67550</v>
      </c>
    </row>
    <row r="13" s="32" customFormat="1" ht="17.1" customHeight="1" spans="1:6">
      <c r="A13" s="24" t="s">
        <v>35</v>
      </c>
      <c r="B13" s="36">
        <v>3706</v>
      </c>
      <c r="C13" s="60">
        <v>3687</v>
      </c>
      <c r="D13" s="57" t="s">
        <v>36</v>
      </c>
      <c r="E13" s="58">
        <v>43801</v>
      </c>
      <c r="F13" s="17">
        <v>42585</v>
      </c>
    </row>
    <row r="14" s="32" customFormat="1" ht="17.1" customHeight="1" spans="1:6">
      <c r="A14" s="24" t="s">
        <v>37</v>
      </c>
      <c r="B14" s="36">
        <v>2207</v>
      </c>
      <c r="C14" s="60">
        <v>2282</v>
      </c>
      <c r="D14" s="57" t="s">
        <v>38</v>
      </c>
      <c r="E14" s="58">
        <v>5520</v>
      </c>
      <c r="F14" s="17">
        <v>5020</v>
      </c>
    </row>
    <row r="15" s="32" customFormat="1" ht="17.1" customHeight="1" spans="1:6">
      <c r="A15" s="24" t="s">
        <v>39</v>
      </c>
      <c r="B15" s="36">
        <v>390</v>
      </c>
      <c r="C15" s="60">
        <v>492</v>
      </c>
      <c r="D15" s="57" t="s">
        <v>40</v>
      </c>
      <c r="E15" s="58">
        <v>82626</v>
      </c>
      <c r="F15" s="17">
        <v>82626</v>
      </c>
    </row>
    <row r="16" s="32" customFormat="1" ht="17.1" customHeight="1" spans="1:6">
      <c r="A16" s="24" t="s">
        <v>41</v>
      </c>
      <c r="B16" s="36">
        <v>12598</v>
      </c>
      <c r="C16" s="60">
        <v>12264</v>
      </c>
      <c r="D16" s="57" t="s">
        <v>42</v>
      </c>
      <c r="E16" s="58">
        <v>48174</v>
      </c>
      <c r="F16" s="17">
        <v>46430</v>
      </c>
    </row>
    <row r="17" s="32" customFormat="1" ht="17.1" customHeight="1" spans="1:6">
      <c r="A17" s="24" t="s">
        <v>43</v>
      </c>
      <c r="B17" s="36">
        <v>6914</v>
      </c>
      <c r="C17" s="60">
        <v>7368</v>
      </c>
      <c r="D17" s="57" t="s">
        <v>44</v>
      </c>
      <c r="E17" s="58">
        <v>17661</v>
      </c>
      <c r="F17" s="17">
        <v>17661</v>
      </c>
    </row>
    <row r="18" s="32" customFormat="1" ht="17.1" customHeight="1" spans="1:6">
      <c r="A18" s="24" t="s">
        <v>45</v>
      </c>
      <c r="B18" s="37">
        <v>0</v>
      </c>
      <c r="C18" s="60"/>
      <c r="D18" s="57" t="s">
        <v>46</v>
      </c>
      <c r="E18" s="58">
        <v>119</v>
      </c>
      <c r="F18" s="17">
        <v>79</v>
      </c>
    </row>
    <row r="19" s="32" customFormat="1" ht="17.1" customHeight="1" spans="1:6">
      <c r="A19" s="24" t="s">
        <v>47</v>
      </c>
      <c r="B19" s="36">
        <v>20</v>
      </c>
      <c r="C19" s="60">
        <v>17</v>
      </c>
      <c r="D19" s="57" t="s">
        <v>48</v>
      </c>
      <c r="E19" s="58">
        <v>1861</v>
      </c>
      <c r="F19" s="17">
        <v>1861</v>
      </c>
    </row>
    <row r="20" s="32" customFormat="1" ht="17.1" customHeight="1" spans="1:6">
      <c r="A20" s="24" t="s">
        <v>49</v>
      </c>
      <c r="B20" s="37"/>
      <c r="C20" s="60"/>
      <c r="D20" s="57" t="s">
        <v>50</v>
      </c>
      <c r="E20" s="58"/>
      <c r="F20" s="17">
        <v>0</v>
      </c>
    </row>
    <row r="21" s="32" customFormat="1" ht="17.1" customHeight="1" spans="1:6">
      <c r="A21" s="24" t="s">
        <v>51</v>
      </c>
      <c r="B21" s="37">
        <f>SUM(B22:B29)</f>
        <v>61076</v>
      </c>
      <c r="C21" s="37">
        <f>SUM(C22:C29)</f>
        <v>61315</v>
      </c>
      <c r="D21" s="57" t="s">
        <v>52</v>
      </c>
      <c r="E21" s="38"/>
      <c r="F21" s="17"/>
    </row>
    <row r="22" s="32" customFormat="1" ht="17.1" customHeight="1" spans="1:6">
      <c r="A22" s="24" t="s">
        <v>53</v>
      </c>
      <c r="B22" s="36">
        <v>6460</v>
      </c>
      <c r="C22" s="60">
        <v>6517</v>
      </c>
      <c r="D22" s="57" t="s">
        <v>54</v>
      </c>
      <c r="E22" s="58">
        <v>1787</v>
      </c>
      <c r="F22" s="17">
        <v>1787</v>
      </c>
    </row>
    <row r="23" s="32" customFormat="1" ht="17.1" customHeight="1" spans="1:6">
      <c r="A23" s="24" t="s">
        <v>55</v>
      </c>
      <c r="B23" s="36">
        <v>11172</v>
      </c>
      <c r="C23" s="60">
        <v>11172</v>
      </c>
      <c r="D23" s="57" t="s">
        <v>56</v>
      </c>
      <c r="E23" s="58">
        <v>8964</v>
      </c>
      <c r="F23" s="17">
        <v>8964</v>
      </c>
    </row>
    <row r="24" s="32" customFormat="1" ht="17.1" customHeight="1" spans="1:6">
      <c r="A24" s="24" t="s">
        <v>57</v>
      </c>
      <c r="B24" s="36">
        <v>4740</v>
      </c>
      <c r="C24" s="60">
        <v>3914</v>
      </c>
      <c r="D24" s="57" t="s">
        <v>58</v>
      </c>
      <c r="E24" s="58">
        <v>389</v>
      </c>
      <c r="F24" s="17">
        <v>225</v>
      </c>
    </row>
    <row r="25" s="32" customFormat="1" ht="17.1" customHeight="1" spans="1:6">
      <c r="A25" s="24" t="s">
        <v>59</v>
      </c>
      <c r="B25" s="38">
        <v>0</v>
      </c>
      <c r="C25" s="60"/>
      <c r="D25" s="57" t="s">
        <v>60</v>
      </c>
      <c r="E25" s="58">
        <v>2703</v>
      </c>
      <c r="F25" s="17">
        <v>2597</v>
      </c>
    </row>
    <row r="26" s="32" customFormat="1" ht="17.1" customHeight="1" spans="1:6">
      <c r="A26" s="24" t="s">
        <v>61</v>
      </c>
      <c r="B26" s="39">
        <v>38704</v>
      </c>
      <c r="C26" s="60">
        <v>39253</v>
      </c>
      <c r="D26" s="57" t="s">
        <v>62</v>
      </c>
      <c r="E26" s="58">
        <v>0</v>
      </c>
      <c r="F26" s="17">
        <v>0</v>
      </c>
    </row>
    <row r="27" s="32" customFormat="1" ht="17.1" customHeight="1" spans="1:6">
      <c r="A27" s="24" t="s">
        <v>63</v>
      </c>
      <c r="B27" s="39"/>
      <c r="C27" s="60"/>
      <c r="D27" s="57" t="s">
        <v>64</v>
      </c>
      <c r="E27" s="58">
        <v>236441</v>
      </c>
      <c r="F27" s="17">
        <v>228243</v>
      </c>
    </row>
    <row r="28" s="32" customFormat="1" ht="17.1" customHeight="1" spans="1:6">
      <c r="A28" s="24" t="s">
        <v>65</v>
      </c>
      <c r="B28" s="39"/>
      <c r="C28" s="60"/>
      <c r="D28" s="57" t="s">
        <v>66</v>
      </c>
      <c r="E28" s="58">
        <v>3861</v>
      </c>
      <c r="F28" s="17">
        <v>3861</v>
      </c>
    </row>
    <row r="29" s="32" customFormat="1" ht="17.1" customHeight="1" spans="1:6">
      <c r="A29" s="24" t="s">
        <v>67</v>
      </c>
      <c r="B29" s="39"/>
      <c r="C29" s="60">
        <v>459</v>
      </c>
      <c r="D29" s="57" t="s">
        <v>68</v>
      </c>
      <c r="E29" s="17">
        <v>1</v>
      </c>
      <c r="F29" s="17">
        <v>1</v>
      </c>
    </row>
    <row r="30" spans="1:6">
      <c r="A30" s="19" t="s">
        <v>69</v>
      </c>
      <c r="B30" s="39">
        <f>B5+B21</f>
        <v>97867</v>
      </c>
      <c r="C30" s="39">
        <f>C5+C21</f>
        <v>98949</v>
      </c>
      <c r="D30" s="25" t="s">
        <v>70</v>
      </c>
      <c r="E30" s="34">
        <f>SUM(E5:E29)</f>
        <v>644717</v>
      </c>
      <c r="F30" s="17">
        <f>SUM(F5:F29)</f>
        <v>627300</v>
      </c>
    </row>
  </sheetData>
  <mergeCells count="3">
    <mergeCell ref="A1:F1"/>
    <mergeCell ref="A2:F2"/>
    <mergeCell ref="A3:F3"/>
  </mergeCells>
  <printOptions horizontalCentered="1" verticalCentered="1"/>
  <pageMargins left="0.275590551181102" right="0.118110236220472" top="0.354330708661417" bottom="0.275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A22" sqref="A22"/>
    </sheetView>
  </sheetViews>
  <sheetFormatPr defaultColWidth="9" defaultRowHeight="18" customHeight="1" outlineLevelCol="3"/>
  <cols>
    <col min="1" max="1" width="30.875" customWidth="1"/>
    <col min="2" max="2" width="28.375" customWidth="1"/>
    <col min="3" max="3" width="16.5" customWidth="1"/>
    <col min="4" max="4" width="22.625" customWidth="1"/>
  </cols>
  <sheetData>
    <row r="1" customHeight="1" spans="1:4">
      <c r="A1" s="12" t="s">
        <v>71</v>
      </c>
      <c r="B1" s="12"/>
      <c r="C1" s="12"/>
      <c r="D1" s="12"/>
    </row>
    <row r="2" customHeight="1" spans="2:4">
      <c r="B2" s="41"/>
      <c r="C2" s="14" t="s">
        <v>72</v>
      </c>
      <c r="D2" s="14"/>
    </row>
    <row r="3" customHeight="1" spans="3:4">
      <c r="C3" s="42" t="s">
        <v>15</v>
      </c>
      <c r="D3" s="42"/>
    </row>
    <row r="4" customHeight="1" spans="1:4">
      <c r="A4" s="43" t="s">
        <v>16</v>
      </c>
      <c r="B4" s="44" t="s">
        <v>73</v>
      </c>
      <c r="C4" s="44" t="s">
        <v>18</v>
      </c>
      <c r="D4" s="19" t="s">
        <v>74</v>
      </c>
    </row>
    <row r="5" customHeight="1" spans="1:4">
      <c r="A5" s="45" t="s">
        <v>75</v>
      </c>
      <c r="B5" s="46">
        <v>1</v>
      </c>
      <c r="C5" s="17">
        <v>98949</v>
      </c>
      <c r="D5" s="17"/>
    </row>
    <row r="6" customHeight="1" spans="1:4">
      <c r="A6" s="45" t="s">
        <v>76</v>
      </c>
      <c r="B6" s="46" t="s">
        <v>77</v>
      </c>
      <c r="C6" s="17">
        <f>C8+C7+C9</f>
        <v>320009</v>
      </c>
      <c r="D6" s="17"/>
    </row>
    <row r="7" customHeight="1" spans="1:4">
      <c r="A7" s="45" t="s">
        <v>78</v>
      </c>
      <c r="B7" s="46">
        <v>3</v>
      </c>
      <c r="C7" s="17">
        <v>15178</v>
      </c>
      <c r="D7" s="17"/>
    </row>
    <row r="8" customHeight="1" spans="1:4">
      <c r="A8" s="45" t="s">
        <v>79</v>
      </c>
      <c r="B8" s="46">
        <v>4</v>
      </c>
      <c r="C8" s="17">
        <v>283806</v>
      </c>
      <c r="D8" s="17"/>
    </row>
    <row r="9" customHeight="1" spans="1:4">
      <c r="A9" s="45" t="s">
        <v>80</v>
      </c>
      <c r="B9" s="46">
        <v>5</v>
      </c>
      <c r="C9" s="17">
        <v>21025</v>
      </c>
      <c r="D9" s="17"/>
    </row>
    <row r="10" customHeight="1" spans="1:4">
      <c r="A10" s="45" t="s">
        <v>81</v>
      </c>
      <c r="B10" s="46">
        <v>6</v>
      </c>
      <c r="C10" s="17">
        <v>19970</v>
      </c>
      <c r="D10" s="17"/>
    </row>
    <row r="11" customHeight="1" spans="1:4">
      <c r="A11" s="45" t="s">
        <v>82</v>
      </c>
      <c r="B11" s="46">
        <v>7</v>
      </c>
      <c r="C11" s="17">
        <v>31081</v>
      </c>
      <c r="D11" s="17"/>
    </row>
    <row r="12" customHeight="1" spans="1:4">
      <c r="A12" s="45" t="s">
        <v>83</v>
      </c>
      <c r="B12" s="46">
        <v>8</v>
      </c>
      <c r="C12" s="17"/>
      <c r="D12" s="17"/>
    </row>
    <row r="13" customHeight="1" spans="1:4">
      <c r="A13" s="45" t="s">
        <v>84</v>
      </c>
      <c r="B13" s="46">
        <v>9</v>
      </c>
      <c r="C13" s="17">
        <v>273460</v>
      </c>
      <c r="D13" s="17"/>
    </row>
    <row r="14" customHeight="1" spans="1:4">
      <c r="A14" s="45" t="s">
        <v>85</v>
      </c>
      <c r="B14" s="46">
        <v>10</v>
      </c>
      <c r="C14" s="17">
        <v>13860</v>
      </c>
      <c r="D14" s="17"/>
    </row>
    <row r="15" customHeight="1" spans="1:4">
      <c r="A15" s="45" t="s">
        <v>86</v>
      </c>
      <c r="B15" s="46">
        <v>11</v>
      </c>
      <c r="C15" s="17">
        <v>10871</v>
      </c>
      <c r="D15" s="17"/>
    </row>
    <row r="16" customHeight="1" spans="1:4">
      <c r="A16" s="43" t="s">
        <v>87</v>
      </c>
      <c r="B16" s="46" t="s">
        <v>88</v>
      </c>
      <c r="C16" s="17">
        <f>C5+C6+C10+C11+C12+C13+C14+C15</f>
        <v>768200</v>
      </c>
      <c r="D16" s="17"/>
    </row>
    <row r="17" customHeight="1" spans="1:4">
      <c r="A17" s="45" t="s">
        <v>89</v>
      </c>
      <c r="B17" s="46">
        <v>13</v>
      </c>
      <c r="C17" s="17">
        <v>627300</v>
      </c>
      <c r="D17" s="17"/>
    </row>
    <row r="18" ht="17" customHeight="1" spans="1:4">
      <c r="A18" s="47" t="s">
        <v>90</v>
      </c>
      <c r="B18" s="46">
        <v>14</v>
      </c>
      <c r="C18" s="17">
        <v>37891</v>
      </c>
      <c r="D18" s="17"/>
    </row>
    <row r="19" customHeight="1" spans="1:4">
      <c r="A19" s="47" t="s">
        <v>91</v>
      </c>
      <c r="B19" s="46">
        <v>15</v>
      </c>
      <c r="C19" s="17">
        <v>53572</v>
      </c>
      <c r="D19" s="17"/>
    </row>
    <row r="20" customHeight="1" spans="1:4">
      <c r="A20" s="47" t="s">
        <v>92</v>
      </c>
      <c r="B20" s="46">
        <v>16</v>
      </c>
      <c r="C20" s="17">
        <v>22606</v>
      </c>
      <c r="D20" s="17"/>
    </row>
    <row r="21" customHeight="1" spans="1:4">
      <c r="A21" s="47" t="s">
        <v>93</v>
      </c>
      <c r="B21" s="46">
        <v>17</v>
      </c>
      <c r="C21" s="17">
        <v>7000</v>
      </c>
      <c r="D21" s="17"/>
    </row>
    <row r="22" customHeight="1" spans="1:4">
      <c r="A22" s="47" t="s">
        <v>94</v>
      </c>
      <c r="B22" s="46">
        <v>18</v>
      </c>
      <c r="C22" s="17">
        <v>2414</v>
      </c>
      <c r="D22" s="17"/>
    </row>
    <row r="23" customHeight="1" spans="1:4">
      <c r="A23" s="47" t="s">
        <v>95</v>
      </c>
      <c r="B23" s="46">
        <v>19</v>
      </c>
      <c r="C23" s="17"/>
      <c r="D23" s="17"/>
    </row>
    <row r="24" customHeight="1" spans="1:4">
      <c r="A24" s="47" t="s">
        <v>96</v>
      </c>
      <c r="B24" s="46" t="s">
        <v>97</v>
      </c>
      <c r="C24" s="17">
        <f>C16-C17-C18-C19-C20-C21-C22</f>
        <v>17417</v>
      </c>
      <c r="D24" s="17"/>
    </row>
    <row r="25" customHeight="1" spans="1:4">
      <c r="A25" s="47" t="s">
        <v>98</v>
      </c>
      <c r="B25" s="46">
        <v>21</v>
      </c>
      <c r="C25" s="17">
        <v>17417</v>
      </c>
      <c r="D25" s="17"/>
    </row>
    <row r="26" customHeight="1" spans="1:4">
      <c r="A26" s="47" t="s">
        <v>99</v>
      </c>
      <c r="B26" s="46" t="s">
        <v>100</v>
      </c>
      <c r="C26" s="17"/>
      <c r="D26" s="17"/>
    </row>
    <row r="27" customHeight="1" spans="1:4">
      <c r="A27" s="43" t="s">
        <v>101</v>
      </c>
      <c r="B27" s="48" t="s">
        <v>102</v>
      </c>
      <c r="C27" s="49">
        <f>C17+C18+C19+C20+C21+C22+C23+C24</f>
        <v>768200</v>
      </c>
      <c r="D27" s="50"/>
    </row>
  </sheetData>
  <mergeCells count="3">
    <mergeCell ref="A1:D1"/>
    <mergeCell ref="C2:D2"/>
    <mergeCell ref="C3:D3"/>
  </mergeCells>
  <pageMargins left="1.69291338582677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D19" sqref="D19"/>
    </sheetView>
  </sheetViews>
  <sheetFormatPr defaultColWidth="9" defaultRowHeight="14.25" outlineLevelCol="6"/>
  <cols>
    <col min="1" max="1" width="32" style="10" customWidth="1"/>
    <col min="2" max="2" width="13.75" style="10" customWidth="1"/>
    <col min="3" max="6" width="13" style="10" customWidth="1"/>
    <col min="7" max="7" width="13.75" style="10" customWidth="1"/>
    <col min="8" max="16384" width="9" style="10"/>
  </cols>
  <sheetData>
    <row r="1" ht="22.5" spans="1:7">
      <c r="A1" s="1" t="s">
        <v>103</v>
      </c>
      <c r="B1" s="1"/>
      <c r="C1" s="1"/>
      <c r="D1" s="1"/>
      <c r="E1" s="1"/>
      <c r="F1" s="1"/>
      <c r="G1" s="1"/>
    </row>
    <row r="2" ht="11" customHeight="1" spans="1:7">
      <c r="A2" s="4" t="s">
        <v>104</v>
      </c>
      <c r="B2" s="4"/>
      <c r="C2" s="4"/>
      <c r="D2" s="4"/>
      <c r="E2" s="4"/>
      <c r="F2" s="4"/>
      <c r="G2" s="4"/>
    </row>
    <row r="3" spans="1:7">
      <c r="A3" s="4" t="s">
        <v>15</v>
      </c>
      <c r="B3" s="4"/>
      <c r="C3" s="4"/>
      <c r="D3" s="4"/>
      <c r="E3" s="4"/>
      <c r="F3" s="4"/>
      <c r="G3" s="4"/>
    </row>
    <row r="4" ht="15" customHeight="1" spans="1:7">
      <c r="A4" s="5" t="s">
        <v>16</v>
      </c>
      <c r="B4" s="5" t="s">
        <v>105</v>
      </c>
      <c r="C4" s="5" t="s">
        <v>106</v>
      </c>
      <c r="D4" s="5"/>
      <c r="E4" s="5"/>
      <c r="F4" s="5"/>
      <c r="G4" s="5" t="s">
        <v>17</v>
      </c>
    </row>
    <row r="5" ht="15" customHeight="1" spans="1:7">
      <c r="A5" s="5"/>
      <c r="B5" s="5"/>
      <c r="C5" s="5" t="s">
        <v>107</v>
      </c>
      <c r="D5" s="5"/>
      <c r="E5" s="5"/>
      <c r="F5" s="33" t="s">
        <v>108</v>
      </c>
      <c r="G5" s="5"/>
    </row>
    <row r="6" ht="15" customHeight="1" spans="1:7">
      <c r="A6" s="5"/>
      <c r="B6" s="5"/>
      <c r="C6" s="5" t="s">
        <v>109</v>
      </c>
      <c r="D6" s="5" t="s">
        <v>110</v>
      </c>
      <c r="E6" s="5" t="s">
        <v>111</v>
      </c>
      <c r="F6" s="5"/>
      <c r="G6" s="5"/>
    </row>
    <row r="7" spans="1:7">
      <c r="A7" s="24" t="s">
        <v>19</v>
      </c>
      <c r="B7" s="34">
        <f>SUM(B8:B22)</f>
        <v>53166</v>
      </c>
      <c r="C7" s="34">
        <f>SUM(C8:C22)</f>
        <v>-16375</v>
      </c>
      <c r="D7" s="7"/>
      <c r="E7" s="7"/>
      <c r="F7" s="35">
        <f>SUM(F8:F22)</f>
        <v>-16375</v>
      </c>
      <c r="G7" s="34">
        <v>36791</v>
      </c>
    </row>
    <row r="8" spans="1:7">
      <c r="A8" s="24" t="s">
        <v>21</v>
      </c>
      <c r="B8" s="36">
        <v>9852</v>
      </c>
      <c r="C8" s="7">
        <f>+D8+E8+F8</f>
        <v>-5644</v>
      </c>
      <c r="D8" s="7"/>
      <c r="E8" s="7"/>
      <c r="F8" s="35">
        <v>-5644</v>
      </c>
      <c r="G8" s="34">
        <v>4208</v>
      </c>
    </row>
    <row r="9" spans="1:7">
      <c r="A9" s="24" t="s">
        <v>23</v>
      </c>
      <c r="B9" s="36">
        <v>2781</v>
      </c>
      <c r="C9" s="7">
        <f t="shared" ref="C9:C22" si="0">+D9+E9+F9</f>
        <v>-85</v>
      </c>
      <c r="D9" s="7"/>
      <c r="E9" s="7"/>
      <c r="F9" s="35">
        <v>-85</v>
      </c>
      <c r="G9" s="34">
        <v>2696</v>
      </c>
    </row>
    <row r="10" spans="1:7">
      <c r="A10" s="24" t="s">
        <v>25</v>
      </c>
      <c r="B10" s="36">
        <v>510</v>
      </c>
      <c r="C10" s="7">
        <f t="shared" si="0"/>
        <v>0</v>
      </c>
      <c r="D10" s="7"/>
      <c r="E10" s="7"/>
      <c r="F10" s="35"/>
      <c r="G10" s="34">
        <v>510</v>
      </c>
    </row>
    <row r="11" spans="1:7">
      <c r="A11" s="24" t="s">
        <v>27</v>
      </c>
      <c r="B11" s="36">
        <v>1050</v>
      </c>
      <c r="C11" s="7">
        <f t="shared" si="0"/>
        <v>0</v>
      </c>
      <c r="D11" s="7"/>
      <c r="E11" s="7"/>
      <c r="F11" s="35"/>
      <c r="G11" s="34">
        <v>1050</v>
      </c>
    </row>
    <row r="12" spans="1:7">
      <c r="A12" s="24" t="s">
        <v>29</v>
      </c>
      <c r="B12" s="36">
        <v>583</v>
      </c>
      <c r="C12" s="7">
        <f t="shared" si="0"/>
        <v>0</v>
      </c>
      <c r="D12" s="7"/>
      <c r="E12" s="7"/>
      <c r="F12" s="35"/>
      <c r="G12" s="34">
        <v>583</v>
      </c>
    </row>
    <row r="13" spans="1:7">
      <c r="A13" s="24" t="s">
        <v>31</v>
      </c>
      <c r="B13" s="36">
        <v>4850</v>
      </c>
      <c r="C13" s="7">
        <f t="shared" si="0"/>
        <v>-3294</v>
      </c>
      <c r="D13" s="7"/>
      <c r="E13" s="7"/>
      <c r="F13" s="35">
        <v>-3294</v>
      </c>
      <c r="G13" s="34">
        <v>1556</v>
      </c>
    </row>
    <row r="14" spans="1:7">
      <c r="A14" s="24" t="s">
        <v>33</v>
      </c>
      <c r="B14" s="36">
        <v>595</v>
      </c>
      <c r="C14" s="7">
        <f t="shared" si="0"/>
        <v>-242</v>
      </c>
      <c r="D14" s="7"/>
      <c r="E14" s="7"/>
      <c r="F14" s="35">
        <v>-242</v>
      </c>
      <c r="G14" s="34">
        <v>353</v>
      </c>
    </row>
    <row r="15" spans="1:7">
      <c r="A15" s="24" t="s">
        <v>35</v>
      </c>
      <c r="B15" s="36">
        <v>5004</v>
      </c>
      <c r="C15" s="7">
        <f t="shared" si="0"/>
        <v>-1298</v>
      </c>
      <c r="D15" s="7"/>
      <c r="E15" s="7"/>
      <c r="F15" s="35">
        <v>-1298</v>
      </c>
      <c r="G15" s="34">
        <v>3706</v>
      </c>
    </row>
    <row r="16" spans="1:7">
      <c r="A16" s="24" t="s">
        <v>37</v>
      </c>
      <c r="B16" s="36">
        <v>2630</v>
      </c>
      <c r="C16" s="7">
        <f t="shared" si="0"/>
        <v>-423</v>
      </c>
      <c r="D16" s="7"/>
      <c r="E16" s="7"/>
      <c r="F16" s="35">
        <v>-423</v>
      </c>
      <c r="G16" s="34">
        <v>2207</v>
      </c>
    </row>
    <row r="17" spans="1:7">
      <c r="A17" s="24" t="s">
        <v>39</v>
      </c>
      <c r="B17" s="36">
        <v>1390</v>
      </c>
      <c r="C17" s="7">
        <f t="shared" si="0"/>
        <v>-1000</v>
      </c>
      <c r="D17" s="7"/>
      <c r="E17" s="7"/>
      <c r="F17" s="35">
        <v>-1000</v>
      </c>
      <c r="G17" s="34">
        <v>390</v>
      </c>
    </row>
    <row r="18" spans="1:7">
      <c r="A18" s="24" t="s">
        <v>41</v>
      </c>
      <c r="B18" s="36">
        <v>13901</v>
      </c>
      <c r="C18" s="7">
        <f t="shared" si="0"/>
        <v>-1303</v>
      </c>
      <c r="D18" s="7"/>
      <c r="E18" s="7"/>
      <c r="F18" s="35">
        <v>-1303</v>
      </c>
      <c r="G18" s="34">
        <v>12598</v>
      </c>
    </row>
    <row r="19" spans="1:7">
      <c r="A19" s="24" t="s">
        <v>43</v>
      </c>
      <c r="B19" s="36">
        <v>10000</v>
      </c>
      <c r="C19" s="7">
        <f t="shared" si="0"/>
        <v>-3086</v>
      </c>
      <c r="D19" s="7"/>
      <c r="E19" s="7"/>
      <c r="F19" s="35">
        <v>-3086</v>
      </c>
      <c r="G19" s="34">
        <v>6914</v>
      </c>
    </row>
    <row r="20" spans="1:7">
      <c r="A20" s="24" t="s">
        <v>45</v>
      </c>
      <c r="B20" s="37"/>
      <c r="C20" s="7">
        <f t="shared" si="0"/>
        <v>0</v>
      </c>
      <c r="D20" s="7"/>
      <c r="E20" s="7"/>
      <c r="F20" s="35"/>
      <c r="G20" s="34">
        <v>0</v>
      </c>
    </row>
    <row r="21" spans="1:7">
      <c r="A21" s="24" t="s">
        <v>47</v>
      </c>
      <c r="B21" s="36">
        <v>20</v>
      </c>
      <c r="C21" s="7">
        <f t="shared" si="0"/>
        <v>0</v>
      </c>
      <c r="D21" s="7"/>
      <c r="E21" s="7"/>
      <c r="F21" s="35"/>
      <c r="G21" s="34">
        <v>20</v>
      </c>
    </row>
    <row r="22" spans="1:7">
      <c r="A22" s="24" t="s">
        <v>49</v>
      </c>
      <c r="B22" s="37"/>
      <c r="C22" s="7">
        <f t="shared" si="0"/>
        <v>0</v>
      </c>
      <c r="D22" s="7"/>
      <c r="E22" s="7"/>
      <c r="F22" s="35"/>
      <c r="G22" s="34">
        <f>+B22</f>
        <v>0</v>
      </c>
    </row>
    <row r="23" spans="1:7">
      <c r="A23" s="24" t="s">
        <v>51</v>
      </c>
      <c r="B23" s="34">
        <f>SUM(B24:B31)</f>
        <v>61701</v>
      </c>
      <c r="C23" s="34">
        <f>SUM(C24:C31)</f>
        <v>-625</v>
      </c>
      <c r="D23" s="7"/>
      <c r="E23" s="7"/>
      <c r="F23" s="35">
        <f>SUM(F24:F31)</f>
        <v>-625</v>
      </c>
      <c r="G23" s="34">
        <v>61076</v>
      </c>
    </row>
    <row r="24" spans="1:7">
      <c r="A24" s="24" t="s">
        <v>53</v>
      </c>
      <c r="B24" s="36">
        <v>4581</v>
      </c>
      <c r="C24" s="7">
        <f>+D24+E24+F24</f>
        <v>1879</v>
      </c>
      <c r="D24" s="7"/>
      <c r="E24" s="7"/>
      <c r="F24" s="35">
        <v>1879</v>
      </c>
      <c r="G24" s="34">
        <v>6460</v>
      </c>
    </row>
    <row r="25" spans="1:7">
      <c r="A25" s="24" t="s">
        <v>55</v>
      </c>
      <c r="B25" s="36">
        <v>15000</v>
      </c>
      <c r="C25" s="7">
        <f t="shared" ref="C25:C31" si="1">+D25+E25+F25</f>
        <v>-3828</v>
      </c>
      <c r="D25" s="7"/>
      <c r="E25" s="7"/>
      <c r="F25" s="35">
        <v>-3828</v>
      </c>
      <c r="G25" s="34">
        <v>11172</v>
      </c>
    </row>
    <row r="26" spans="1:7">
      <c r="A26" s="24" t="s">
        <v>57</v>
      </c>
      <c r="B26" s="36">
        <v>11000</v>
      </c>
      <c r="C26" s="7">
        <f t="shared" si="1"/>
        <v>-6260</v>
      </c>
      <c r="D26" s="7"/>
      <c r="E26" s="7"/>
      <c r="F26" s="35">
        <v>-6260</v>
      </c>
      <c r="G26" s="34">
        <v>4740</v>
      </c>
    </row>
    <row r="27" spans="1:7">
      <c r="A27" s="24" t="s">
        <v>59</v>
      </c>
      <c r="B27" s="38"/>
      <c r="C27" s="7">
        <f t="shared" si="1"/>
        <v>0</v>
      </c>
      <c r="D27" s="7"/>
      <c r="E27" s="7"/>
      <c r="F27" s="35"/>
      <c r="G27" s="34">
        <v>0</v>
      </c>
    </row>
    <row r="28" spans="1:7">
      <c r="A28" s="24" t="s">
        <v>61</v>
      </c>
      <c r="B28" s="39">
        <v>29604</v>
      </c>
      <c r="C28" s="7">
        <f t="shared" si="1"/>
        <v>9100</v>
      </c>
      <c r="D28" s="7"/>
      <c r="E28" s="7"/>
      <c r="F28" s="35">
        <v>9100</v>
      </c>
      <c r="G28" s="34">
        <v>38704</v>
      </c>
    </row>
    <row r="29" spans="1:7">
      <c r="A29" s="24" t="s">
        <v>63</v>
      </c>
      <c r="B29" s="39"/>
      <c r="C29" s="7">
        <f t="shared" si="1"/>
        <v>0</v>
      </c>
      <c r="D29" s="7"/>
      <c r="E29" s="7"/>
      <c r="F29" s="35"/>
      <c r="G29" s="34">
        <v>0</v>
      </c>
    </row>
    <row r="30" spans="1:7">
      <c r="A30" s="24" t="s">
        <v>65</v>
      </c>
      <c r="B30" s="39"/>
      <c r="C30" s="7">
        <f t="shared" si="1"/>
        <v>0</v>
      </c>
      <c r="D30" s="7"/>
      <c r="E30" s="7"/>
      <c r="F30" s="35"/>
      <c r="G30" s="34"/>
    </row>
    <row r="31" spans="1:7">
      <c r="A31" s="24" t="s">
        <v>67</v>
      </c>
      <c r="B31" s="39">
        <v>1516</v>
      </c>
      <c r="C31" s="7">
        <f t="shared" si="1"/>
        <v>-1516</v>
      </c>
      <c r="D31" s="7"/>
      <c r="E31" s="7"/>
      <c r="F31" s="35">
        <v>-1516</v>
      </c>
      <c r="G31" s="34">
        <v>0</v>
      </c>
    </row>
    <row r="32" spans="1:7">
      <c r="A32" s="5" t="s">
        <v>112</v>
      </c>
      <c r="B32" s="40">
        <f>+B7+B23</f>
        <v>114867</v>
      </c>
      <c r="C32" s="40">
        <f>+C7+C23</f>
        <v>-17000</v>
      </c>
      <c r="D32" s="7"/>
      <c r="E32" s="7"/>
      <c r="F32" s="35">
        <f>G32-B32</f>
        <v>-17000</v>
      </c>
      <c r="G32" s="34">
        <v>97867</v>
      </c>
    </row>
  </sheetData>
  <mergeCells count="9">
    <mergeCell ref="A1:G1"/>
    <mergeCell ref="A2:G2"/>
    <mergeCell ref="A3:G3"/>
    <mergeCell ref="C4:F4"/>
    <mergeCell ref="C5:E5"/>
    <mergeCell ref="A4:A6"/>
    <mergeCell ref="B4:B6"/>
    <mergeCell ref="F5:F6"/>
    <mergeCell ref="G4:G6"/>
  </mergeCells>
  <printOptions horizontalCentered="1"/>
  <pageMargins left="1.29861111111111" right="0.708333333333333" top="0.747916666666667" bottom="0.747916666666667" header="0.314583333333333" footer="0.314583333333333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9"/>
  <sheetViews>
    <sheetView workbookViewId="0">
      <pane xSplit="1" ySplit="5" topLeftCell="B173" activePane="bottomRight" state="frozen"/>
      <selection/>
      <selection pane="topRight"/>
      <selection pane="bottomLeft"/>
      <selection pane="bottomRight" activeCell="M75" sqref="M75"/>
    </sheetView>
  </sheetViews>
  <sheetFormatPr defaultColWidth="9" defaultRowHeight="14.25"/>
  <cols>
    <col min="1" max="1" width="26.25" style="9" customWidth="1"/>
    <col min="2" max="3" width="8.25" style="10" customWidth="1"/>
    <col min="4" max="4" width="8.25" style="20" customWidth="1"/>
    <col min="5" max="5" width="7.75" style="20" customWidth="1"/>
    <col min="6" max="6" width="6.25" style="10" customWidth="1"/>
    <col min="7" max="7" width="8" style="10" customWidth="1"/>
    <col min="8" max="8" width="8.25" style="20" customWidth="1"/>
    <col min="9" max="9" width="6.375" style="20" customWidth="1"/>
    <col min="10" max="10" width="8" style="20" customWidth="1"/>
    <col min="11" max="13" width="8.25" style="10" customWidth="1"/>
    <col min="14" max="14" width="7.375" style="10" customWidth="1"/>
    <col min="15" max="15" width="7.625" style="20" customWidth="1"/>
    <col min="16" max="16" width="8.125" style="20" customWidth="1"/>
    <col min="17" max="17" width="7.375" style="10" customWidth="1"/>
    <col min="18" max="18" width="7.625" style="21" customWidth="1"/>
    <col min="19" max="19" width="7.5" style="10" customWidth="1"/>
    <col min="20" max="20" width="8.25" style="10" customWidth="1"/>
    <col min="21" max="16384" width="9" style="10"/>
  </cols>
  <sheetData>
    <row r="1" ht="19" customHeight="1" spans="1:19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" customHeight="1" spans="1:20">
      <c r="A2" s="4" t="s">
        <v>114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19" t="s">
        <v>16</v>
      </c>
      <c r="B4" s="19" t="s">
        <v>105</v>
      </c>
      <c r="C4" s="22" t="s">
        <v>115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5"/>
      <c r="Q4" s="15" t="s">
        <v>116</v>
      </c>
      <c r="R4" s="27" t="s">
        <v>18</v>
      </c>
      <c r="S4" s="15" t="s">
        <v>117</v>
      </c>
      <c r="T4" s="15" t="s">
        <v>118</v>
      </c>
    </row>
    <row r="5" s="9" customFormat="1" ht="38" customHeight="1" spans="1:21">
      <c r="A5" s="15"/>
      <c r="B5" s="15"/>
      <c r="C5" s="15" t="s">
        <v>109</v>
      </c>
      <c r="D5" s="15" t="s">
        <v>119</v>
      </c>
      <c r="E5" s="15" t="s">
        <v>120</v>
      </c>
      <c r="F5" s="15" t="s">
        <v>121</v>
      </c>
      <c r="G5" s="15" t="s">
        <v>122</v>
      </c>
      <c r="H5" s="15" t="s">
        <v>85</v>
      </c>
      <c r="I5" s="15" t="s">
        <v>82</v>
      </c>
      <c r="J5" s="15" t="s">
        <v>123</v>
      </c>
      <c r="K5" s="15" t="s">
        <v>124</v>
      </c>
      <c r="L5" s="15" t="s">
        <v>125</v>
      </c>
      <c r="M5" s="15" t="s">
        <v>126</v>
      </c>
      <c r="N5" s="15" t="s">
        <v>86</v>
      </c>
      <c r="O5" s="15" t="s">
        <v>127</v>
      </c>
      <c r="P5" s="15" t="s">
        <v>111</v>
      </c>
      <c r="Q5" s="15"/>
      <c r="R5" s="27"/>
      <c r="S5" s="15"/>
      <c r="T5" s="15"/>
      <c r="U5" s="28"/>
    </row>
    <row r="6" spans="1:21">
      <c r="A6" s="24" t="s">
        <v>128</v>
      </c>
      <c r="B6" s="17">
        <f t="shared" ref="B6:T6" si="0">SUM(B7:B32)</f>
        <v>20445</v>
      </c>
      <c r="C6" s="17">
        <f t="shared" si="0"/>
        <v>2231</v>
      </c>
      <c r="D6" s="17">
        <f t="shared" si="0"/>
        <v>31</v>
      </c>
      <c r="E6" s="17">
        <f t="shared" si="0"/>
        <v>110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2090</v>
      </c>
      <c r="L6" s="17">
        <f t="shared" si="0"/>
        <v>0</v>
      </c>
      <c r="M6" s="17">
        <f t="shared" si="0"/>
        <v>0</v>
      </c>
      <c r="N6" s="17">
        <f t="shared" si="0"/>
        <v>0</v>
      </c>
      <c r="O6" s="17">
        <f t="shared" si="0"/>
        <v>0</v>
      </c>
      <c r="P6" s="17">
        <f t="shared" si="0"/>
        <v>0</v>
      </c>
      <c r="Q6" s="17">
        <f t="shared" si="0"/>
        <v>22676</v>
      </c>
      <c r="R6" s="17">
        <f t="shared" si="0"/>
        <v>20506</v>
      </c>
      <c r="S6" s="17">
        <f>T6</f>
        <v>2170</v>
      </c>
      <c r="T6" s="17">
        <f>+Q6-R6</f>
        <v>2170</v>
      </c>
      <c r="U6" s="29"/>
    </row>
    <row r="7" spans="1:21">
      <c r="A7" s="24" t="s">
        <v>129</v>
      </c>
      <c r="B7" s="17">
        <v>1012</v>
      </c>
      <c r="C7" s="17">
        <f>SUM(D7:P7)</f>
        <v>0</v>
      </c>
      <c r="D7" s="17"/>
      <c r="E7" s="17"/>
      <c r="F7" s="17"/>
      <c r="G7" s="17"/>
      <c r="H7" s="17"/>
      <c r="I7" s="17"/>
      <c r="J7" s="17"/>
      <c r="K7" s="26"/>
      <c r="L7" s="26"/>
      <c r="M7" s="26"/>
      <c r="N7" s="17"/>
      <c r="O7" s="17"/>
      <c r="P7" s="17"/>
      <c r="Q7" s="17">
        <f t="shared" ref="Q7:Q74" si="1">B7+C7</f>
        <v>1012</v>
      </c>
      <c r="R7" s="30">
        <v>683</v>
      </c>
      <c r="S7" s="17">
        <f t="shared" ref="S7:S70" si="2">T7</f>
        <v>329</v>
      </c>
      <c r="T7" s="17">
        <f t="shared" ref="T7:T70" si="3">+Q7-R7</f>
        <v>329</v>
      </c>
      <c r="U7" s="29"/>
    </row>
    <row r="8" spans="1:20">
      <c r="A8" s="24" t="s">
        <v>130</v>
      </c>
      <c r="B8" s="17">
        <v>489</v>
      </c>
      <c r="C8" s="17">
        <f t="shared" ref="C8:C71" si="4">SUM(D8:P8)</f>
        <v>76</v>
      </c>
      <c r="D8" s="17"/>
      <c r="E8" s="17"/>
      <c r="F8" s="17"/>
      <c r="G8" s="17"/>
      <c r="H8" s="17"/>
      <c r="I8" s="17"/>
      <c r="J8" s="17"/>
      <c r="K8" s="26">
        <v>76</v>
      </c>
      <c r="L8" s="26"/>
      <c r="M8" s="26"/>
      <c r="N8" s="17"/>
      <c r="O8" s="17"/>
      <c r="P8" s="17"/>
      <c r="Q8" s="17">
        <f t="shared" si="1"/>
        <v>565</v>
      </c>
      <c r="R8" s="30">
        <v>565</v>
      </c>
      <c r="S8" s="17">
        <f t="shared" si="2"/>
        <v>0</v>
      </c>
      <c r="T8" s="17">
        <f t="shared" si="3"/>
        <v>0</v>
      </c>
    </row>
    <row r="9" spans="1:21">
      <c r="A9" s="24" t="s">
        <v>131</v>
      </c>
      <c r="B9" s="17">
        <v>2438</v>
      </c>
      <c r="C9" s="17">
        <f t="shared" si="4"/>
        <v>1347</v>
      </c>
      <c r="D9" s="17">
        <v>2</v>
      </c>
      <c r="E9" s="17"/>
      <c r="F9" s="17"/>
      <c r="G9" s="17"/>
      <c r="H9" s="17"/>
      <c r="I9" s="17"/>
      <c r="J9" s="17"/>
      <c r="K9" s="26">
        <v>1345</v>
      </c>
      <c r="L9" s="26"/>
      <c r="M9" s="26"/>
      <c r="N9" s="17"/>
      <c r="O9" s="17"/>
      <c r="P9" s="17"/>
      <c r="Q9" s="17">
        <f t="shared" si="1"/>
        <v>3785</v>
      </c>
      <c r="R9" s="30">
        <v>3784</v>
      </c>
      <c r="S9" s="17">
        <f t="shared" si="2"/>
        <v>1</v>
      </c>
      <c r="T9" s="17">
        <f t="shared" si="3"/>
        <v>1</v>
      </c>
      <c r="U9" s="29"/>
    </row>
    <row r="10" spans="1:20">
      <c r="A10" s="24" t="s">
        <v>132</v>
      </c>
      <c r="B10" s="17">
        <v>540</v>
      </c>
      <c r="C10" s="17">
        <f t="shared" si="4"/>
        <v>99</v>
      </c>
      <c r="D10" s="17"/>
      <c r="E10" s="17"/>
      <c r="F10" s="17"/>
      <c r="G10" s="17"/>
      <c r="H10" s="17"/>
      <c r="I10" s="17"/>
      <c r="J10" s="17"/>
      <c r="K10" s="26">
        <v>99</v>
      </c>
      <c r="L10" s="26"/>
      <c r="M10" s="26"/>
      <c r="N10" s="17"/>
      <c r="O10" s="17"/>
      <c r="P10" s="17"/>
      <c r="Q10" s="17">
        <f t="shared" si="1"/>
        <v>639</v>
      </c>
      <c r="R10" s="30">
        <v>639</v>
      </c>
      <c r="S10" s="17">
        <f t="shared" si="2"/>
        <v>0</v>
      </c>
      <c r="T10" s="17">
        <f t="shared" si="3"/>
        <v>0</v>
      </c>
    </row>
    <row r="11" spans="1:20">
      <c r="A11" s="24" t="s">
        <v>133</v>
      </c>
      <c r="B11" s="17">
        <v>418</v>
      </c>
      <c r="C11" s="17">
        <f t="shared" si="4"/>
        <v>57</v>
      </c>
      <c r="D11" s="17"/>
      <c r="E11" s="17"/>
      <c r="F11" s="17"/>
      <c r="G11" s="17"/>
      <c r="H11" s="17"/>
      <c r="I11" s="17"/>
      <c r="J11" s="17"/>
      <c r="K11" s="26">
        <v>57</v>
      </c>
      <c r="L11" s="26"/>
      <c r="M11" s="26"/>
      <c r="N11" s="17"/>
      <c r="O11" s="17"/>
      <c r="P11" s="17"/>
      <c r="Q11" s="17">
        <f t="shared" si="1"/>
        <v>475</v>
      </c>
      <c r="R11" s="30">
        <v>475</v>
      </c>
      <c r="S11" s="17">
        <f t="shared" si="2"/>
        <v>0</v>
      </c>
      <c r="T11" s="17">
        <f t="shared" si="3"/>
        <v>0</v>
      </c>
    </row>
    <row r="12" spans="1:20">
      <c r="A12" s="24" t="s">
        <v>134</v>
      </c>
      <c r="B12" s="17">
        <v>2602</v>
      </c>
      <c r="C12" s="17">
        <f t="shared" si="4"/>
        <v>295</v>
      </c>
      <c r="D12" s="17"/>
      <c r="E12" s="17"/>
      <c r="F12" s="17"/>
      <c r="G12" s="17"/>
      <c r="H12" s="17"/>
      <c r="I12" s="17"/>
      <c r="J12" s="17"/>
      <c r="K12" s="26">
        <v>295</v>
      </c>
      <c r="L12" s="26"/>
      <c r="M12" s="26"/>
      <c r="N12" s="17"/>
      <c r="O12" s="17"/>
      <c r="P12" s="17"/>
      <c r="Q12" s="17">
        <f t="shared" si="1"/>
        <v>2897</v>
      </c>
      <c r="R12" s="30">
        <v>2897</v>
      </c>
      <c r="S12" s="17">
        <f t="shared" si="2"/>
        <v>0</v>
      </c>
      <c r="T12" s="17">
        <f t="shared" si="3"/>
        <v>0</v>
      </c>
    </row>
    <row r="13" spans="1:20">
      <c r="A13" s="24" t="s">
        <v>135</v>
      </c>
      <c r="B13" s="17">
        <v>0</v>
      </c>
      <c r="C13" s="17">
        <f t="shared" si="4"/>
        <v>0</v>
      </c>
      <c r="D13" s="17"/>
      <c r="E13" s="17"/>
      <c r="F13" s="17"/>
      <c r="G13" s="17"/>
      <c r="H13" s="17"/>
      <c r="I13" s="17"/>
      <c r="J13" s="17"/>
      <c r="K13" s="26"/>
      <c r="L13" s="26"/>
      <c r="M13" s="26"/>
      <c r="N13" s="17"/>
      <c r="O13" s="17"/>
      <c r="P13" s="17"/>
      <c r="Q13" s="17">
        <f t="shared" si="1"/>
        <v>0</v>
      </c>
      <c r="R13" s="30">
        <v>0</v>
      </c>
      <c r="S13" s="17">
        <f t="shared" si="2"/>
        <v>0</v>
      </c>
      <c r="T13" s="17">
        <f t="shared" si="3"/>
        <v>0</v>
      </c>
    </row>
    <row r="14" spans="1:20">
      <c r="A14" s="24" t="s">
        <v>136</v>
      </c>
      <c r="B14" s="17">
        <v>624</v>
      </c>
      <c r="C14" s="17">
        <f t="shared" si="4"/>
        <v>0</v>
      </c>
      <c r="D14" s="17"/>
      <c r="E14" s="17"/>
      <c r="F14" s="17"/>
      <c r="G14" s="17"/>
      <c r="H14" s="17"/>
      <c r="I14" s="17"/>
      <c r="J14" s="17"/>
      <c r="K14" s="26"/>
      <c r="L14" s="26"/>
      <c r="M14" s="26"/>
      <c r="N14" s="17"/>
      <c r="O14" s="17"/>
      <c r="P14" s="17"/>
      <c r="Q14" s="17">
        <f t="shared" si="1"/>
        <v>624</v>
      </c>
      <c r="R14" s="30">
        <v>337</v>
      </c>
      <c r="S14" s="17">
        <f t="shared" si="2"/>
        <v>287</v>
      </c>
      <c r="T14" s="17">
        <f t="shared" si="3"/>
        <v>287</v>
      </c>
    </row>
    <row r="15" spans="1:20">
      <c r="A15" s="24" t="s">
        <v>137</v>
      </c>
      <c r="B15" s="17">
        <v>0</v>
      </c>
      <c r="C15" s="17">
        <f t="shared" si="4"/>
        <v>0</v>
      </c>
      <c r="D15" s="17"/>
      <c r="E15" s="17"/>
      <c r="F15" s="17"/>
      <c r="G15" s="17"/>
      <c r="H15" s="17"/>
      <c r="I15" s="17"/>
      <c r="J15" s="17"/>
      <c r="K15" s="26"/>
      <c r="L15" s="26"/>
      <c r="M15" s="26"/>
      <c r="N15" s="17"/>
      <c r="O15" s="17"/>
      <c r="P15" s="17"/>
      <c r="Q15" s="17">
        <f t="shared" si="1"/>
        <v>0</v>
      </c>
      <c r="R15" s="30">
        <v>0</v>
      </c>
      <c r="S15" s="17">
        <f t="shared" si="2"/>
        <v>0</v>
      </c>
      <c r="T15" s="17">
        <f t="shared" si="3"/>
        <v>0</v>
      </c>
    </row>
    <row r="16" spans="1:20">
      <c r="A16" s="24" t="s">
        <v>138</v>
      </c>
      <c r="B16" s="17">
        <v>2361</v>
      </c>
      <c r="C16" s="17">
        <f t="shared" si="4"/>
        <v>0</v>
      </c>
      <c r="D16" s="17">
        <v>29</v>
      </c>
      <c r="E16" s="17"/>
      <c r="F16" s="17"/>
      <c r="G16" s="17"/>
      <c r="H16" s="17"/>
      <c r="I16" s="17"/>
      <c r="J16" s="17"/>
      <c r="K16" s="26">
        <v>-29</v>
      </c>
      <c r="L16" s="26"/>
      <c r="M16" s="26"/>
      <c r="N16" s="17"/>
      <c r="O16" s="17"/>
      <c r="P16" s="17"/>
      <c r="Q16" s="17">
        <f t="shared" si="1"/>
        <v>2361</v>
      </c>
      <c r="R16" s="30">
        <v>1844</v>
      </c>
      <c r="S16" s="17">
        <f t="shared" si="2"/>
        <v>517</v>
      </c>
      <c r="T16" s="17">
        <f t="shared" si="3"/>
        <v>517</v>
      </c>
    </row>
    <row r="17" spans="1:20">
      <c r="A17" s="24" t="s">
        <v>139</v>
      </c>
      <c r="B17" s="17">
        <v>467</v>
      </c>
      <c r="C17" s="17">
        <f t="shared" si="4"/>
        <v>5</v>
      </c>
      <c r="D17" s="17"/>
      <c r="E17" s="17">
        <v>5</v>
      </c>
      <c r="F17" s="17"/>
      <c r="G17" s="17"/>
      <c r="H17" s="17"/>
      <c r="I17" s="17"/>
      <c r="J17" s="17"/>
      <c r="K17" s="26"/>
      <c r="L17" s="26"/>
      <c r="M17" s="26"/>
      <c r="N17" s="17"/>
      <c r="O17" s="17"/>
      <c r="P17" s="17"/>
      <c r="Q17" s="17">
        <f t="shared" si="1"/>
        <v>472</v>
      </c>
      <c r="R17" s="30">
        <v>333</v>
      </c>
      <c r="S17" s="17">
        <f t="shared" si="2"/>
        <v>139</v>
      </c>
      <c r="T17" s="17">
        <f t="shared" si="3"/>
        <v>139</v>
      </c>
    </row>
    <row r="18" spans="1:20">
      <c r="A18" s="24" t="s">
        <v>140</v>
      </c>
      <c r="B18" s="17">
        <v>0</v>
      </c>
      <c r="C18" s="17">
        <f t="shared" si="4"/>
        <v>36</v>
      </c>
      <c r="D18" s="17"/>
      <c r="E18" s="17">
        <v>36</v>
      </c>
      <c r="F18" s="17"/>
      <c r="G18" s="17"/>
      <c r="H18" s="17"/>
      <c r="I18" s="17"/>
      <c r="J18" s="17"/>
      <c r="K18" s="26"/>
      <c r="L18" s="26"/>
      <c r="M18" s="26"/>
      <c r="N18" s="17"/>
      <c r="O18" s="17"/>
      <c r="P18" s="17"/>
      <c r="Q18" s="17">
        <f t="shared" si="1"/>
        <v>36</v>
      </c>
      <c r="R18" s="30">
        <v>26</v>
      </c>
      <c r="S18" s="17">
        <f t="shared" si="2"/>
        <v>10</v>
      </c>
      <c r="T18" s="17">
        <f t="shared" si="3"/>
        <v>10</v>
      </c>
    </row>
    <row r="19" spans="1:20">
      <c r="A19" s="24" t="s">
        <v>141</v>
      </c>
      <c r="B19" s="17">
        <v>69</v>
      </c>
      <c r="C19" s="17">
        <f t="shared" si="4"/>
        <v>8</v>
      </c>
      <c r="D19" s="17"/>
      <c r="E19" s="17"/>
      <c r="F19" s="17"/>
      <c r="G19" s="17"/>
      <c r="H19" s="17"/>
      <c r="I19" s="17"/>
      <c r="J19" s="17"/>
      <c r="K19" s="26">
        <v>8</v>
      </c>
      <c r="L19" s="26"/>
      <c r="M19" s="26"/>
      <c r="N19" s="17"/>
      <c r="O19" s="17"/>
      <c r="P19" s="17"/>
      <c r="Q19" s="17">
        <f t="shared" si="1"/>
        <v>77</v>
      </c>
      <c r="R19" s="30">
        <v>77</v>
      </c>
      <c r="S19" s="17">
        <f t="shared" si="2"/>
        <v>0</v>
      </c>
      <c r="T19" s="17">
        <f t="shared" si="3"/>
        <v>0</v>
      </c>
    </row>
    <row r="20" spans="1:20">
      <c r="A20" s="24" t="s">
        <v>142</v>
      </c>
      <c r="B20" s="17">
        <v>0</v>
      </c>
      <c r="C20" s="17">
        <f t="shared" si="4"/>
        <v>0</v>
      </c>
      <c r="D20" s="17"/>
      <c r="E20" s="17"/>
      <c r="F20" s="17"/>
      <c r="G20" s="17"/>
      <c r="H20" s="17"/>
      <c r="I20" s="17"/>
      <c r="J20" s="17"/>
      <c r="K20" s="26"/>
      <c r="L20" s="26"/>
      <c r="M20" s="26"/>
      <c r="N20" s="17"/>
      <c r="O20" s="17"/>
      <c r="P20" s="17"/>
      <c r="Q20" s="17">
        <f t="shared" si="1"/>
        <v>0</v>
      </c>
      <c r="R20" s="30">
        <v>0</v>
      </c>
      <c r="S20" s="17">
        <f t="shared" si="2"/>
        <v>0</v>
      </c>
      <c r="T20" s="17">
        <f t="shared" si="3"/>
        <v>0</v>
      </c>
    </row>
    <row r="21" spans="1:20">
      <c r="A21" s="24" t="s">
        <v>143</v>
      </c>
      <c r="B21" s="17">
        <v>178</v>
      </c>
      <c r="C21" s="17">
        <f t="shared" si="4"/>
        <v>0</v>
      </c>
      <c r="D21" s="17"/>
      <c r="E21" s="17"/>
      <c r="F21" s="17"/>
      <c r="G21" s="17"/>
      <c r="H21" s="17"/>
      <c r="I21" s="17"/>
      <c r="J21" s="17"/>
      <c r="K21" s="26"/>
      <c r="L21" s="26"/>
      <c r="M21" s="26"/>
      <c r="N21" s="17"/>
      <c r="O21" s="17"/>
      <c r="P21" s="17"/>
      <c r="Q21" s="17">
        <f t="shared" si="1"/>
        <v>178</v>
      </c>
      <c r="R21" s="30">
        <v>173</v>
      </c>
      <c r="S21" s="17">
        <f t="shared" si="2"/>
        <v>5</v>
      </c>
      <c r="T21" s="17">
        <f t="shared" si="3"/>
        <v>5</v>
      </c>
    </row>
    <row r="22" spans="1:20">
      <c r="A22" s="24" t="s">
        <v>144</v>
      </c>
      <c r="B22" s="17">
        <v>42</v>
      </c>
      <c r="C22" s="17">
        <f t="shared" si="4"/>
        <v>1</v>
      </c>
      <c r="D22" s="17"/>
      <c r="E22" s="17"/>
      <c r="F22" s="17"/>
      <c r="G22" s="17"/>
      <c r="H22" s="17"/>
      <c r="I22" s="17"/>
      <c r="J22" s="17"/>
      <c r="K22" s="26">
        <v>1</v>
      </c>
      <c r="L22" s="26"/>
      <c r="M22" s="26"/>
      <c r="N22" s="17"/>
      <c r="O22" s="17"/>
      <c r="P22" s="17"/>
      <c r="Q22" s="17">
        <f t="shared" si="1"/>
        <v>43</v>
      </c>
      <c r="R22" s="30">
        <v>43</v>
      </c>
      <c r="S22" s="17">
        <f t="shared" si="2"/>
        <v>0</v>
      </c>
      <c r="T22" s="17">
        <f t="shared" si="3"/>
        <v>0</v>
      </c>
    </row>
    <row r="23" spans="1:20">
      <c r="A23" s="24" t="s">
        <v>145</v>
      </c>
      <c r="B23" s="17">
        <v>337</v>
      </c>
      <c r="C23" s="17">
        <f t="shared" si="4"/>
        <v>1052</v>
      </c>
      <c r="D23" s="17"/>
      <c r="E23" s="17">
        <v>2</v>
      </c>
      <c r="F23" s="17"/>
      <c r="G23" s="17"/>
      <c r="H23" s="17"/>
      <c r="I23" s="17"/>
      <c r="J23" s="17"/>
      <c r="K23" s="26">
        <v>1050</v>
      </c>
      <c r="L23" s="26"/>
      <c r="M23" s="26"/>
      <c r="N23" s="17"/>
      <c r="O23" s="17"/>
      <c r="P23" s="17"/>
      <c r="Q23" s="17">
        <f t="shared" si="1"/>
        <v>1389</v>
      </c>
      <c r="R23" s="30">
        <v>1389</v>
      </c>
      <c r="S23" s="17">
        <f t="shared" si="2"/>
        <v>0</v>
      </c>
      <c r="T23" s="17">
        <f t="shared" si="3"/>
        <v>0</v>
      </c>
    </row>
    <row r="24" spans="1:20">
      <c r="A24" s="24" t="s">
        <v>146</v>
      </c>
      <c r="B24" s="17">
        <v>1157</v>
      </c>
      <c r="C24" s="17">
        <f t="shared" si="4"/>
        <v>120</v>
      </c>
      <c r="D24" s="17"/>
      <c r="E24" s="17"/>
      <c r="F24" s="17"/>
      <c r="G24" s="17"/>
      <c r="H24" s="17"/>
      <c r="I24" s="17"/>
      <c r="J24" s="17"/>
      <c r="K24" s="26">
        <v>120</v>
      </c>
      <c r="L24" s="26"/>
      <c r="M24" s="26"/>
      <c r="N24" s="17"/>
      <c r="O24" s="17"/>
      <c r="P24" s="17"/>
      <c r="Q24" s="17">
        <f t="shared" si="1"/>
        <v>1277</v>
      </c>
      <c r="R24" s="30">
        <v>1277</v>
      </c>
      <c r="S24" s="17">
        <f t="shared" si="2"/>
        <v>0</v>
      </c>
      <c r="T24" s="17">
        <f t="shared" si="3"/>
        <v>0</v>
      </c>
    </row>
    <row r="25" spans="1:20">
      <c r="A25" s="24" t="s">
        <v>147</v>
      </c>
      <c r="B25" s="17">
        <v>1454</v>
      </c>
      <c r="C25" s="17">
        <f t="shared" si="4"/>
        <v>-12</v>
      </c>
      <c r="D25" s="17"/>
      <c r="E25" s="17"/>
      <c r="F25" s="17"/>
      <c r="G25" s="17"/>
      <c r="H25" s="17"/>
      <c r="I25" s="17"/>
      <c r="J25" s="17"/>
      <c r="K25" s="26">
        <v>-12</v>
      </c>
      <c r="L25" s="26"/>
      <c r="M25" s="26"/>
      <c r="N25" s="17"/>
      <c r="O25" s="17"/>
      <c r="P25" s="17"/>
      <c r="Q25" s="17">
        <f t="shared" si="1"/>
        <v>1442</v>
      </c>
      <c r="R25" s="30">
        <v>572</v>
      </c>
      <c r="S25" s="17">
        <f t="shared" si="2"/>
        <v>870</v>
      </c>
      <c r="T25" s="17">
        <f t="shared" si="3"/>
        <v>870</v>
      </c>
    </row>
    <row r="26" spans="1:20">
      <c r="A26" s="24" t="s">
        <v>148</v>
      </c>
      <c r="B26" s="17">
        <v>426</v>
      </c>
      <c r="C26" s="17">
        <f t="shared" si="4"/>
        <v>375</v>
      </c>
      <c r="D26" s="17"/>
      <c r="E26" s="17"/>
      <c r="F26" s="17"/>
      <c r="G26" s="17"/>
      <c r="H26" s="17"/>
      <c r="I26" s="17"/>
      <c r="J26" s="17"/>
      <c r="K26" s="26">
        <v>375</v>
      </c>
      <c r="L26" s="26"/>
      <c r="M26" s="26"/>
      <c r="N26" s="17"/>
      <c r="O26" s="17"/>
      <c r="P26" s="17"/>
      <c r="Q26" s="17">
        <f t="shared" si="1"/>
        <v>801</v>
      </c>
      <c r="R26" s="30">
        <v>801</v>
      </c>
      <c r="S26" s="17">
        <f t="shared" si="2"/>
        <v>0</v>
      </c>
      <c r="T26" s="17">
        <f t="shared" si="3"/>
        <v>0</v>
      </c>
    </row>
    <row r="27" spans="1:20">
      <c r="A27" s="24" t="s">
        <v>149</v>
      </c>
      <c r="B27" s="17">
        <v>146</v>
      </c>
      <c r="C27" s="17">
        <f t="shared" si="4"/>
        <v>0</v>
      </c>
      <c r="D27" s="17"/>
      <c r="E27" s="17"/>
      <c r="F27" s="17"/>
      <c r="G27" s="17"/>
      <c r="H27" s="17"/>
      <c r="I27" s="17"/>
      <c r="J27" s="17"/>
      <c r="K27" s="26"/>
      <c r="L27" s="26"/>
      <c r="M27" s="26"/>
      <c r="N27" s="17"/>
      <c r="O27" s="17"/>
      <c r="P27" s="17"/>
      <c r="Q27" s="17">
        <f t="shared" si="1"/>
        <v>146</v>
      </c>
      <c r="R27" s="30">
        <v>134</v>
      </c>
      <c r="S27" s="17">
        <f t="shared" si="2"/>
        <v>12</v>
      </c>
      <c r="T27" s="17">
        <f t="shared" si="3"/>
        <v>12</v>
      </c>
    </row>
    <row r="28" spans="1:20">
      <c r="A28" s="24" t="s">
        <v>150</v>
      </c>
      <c r="B28" s="17">
        <v>0</v>
      </c>
      <c r="C28" s="17">
        <f t="shared" si="4"/>
        <v>0</v>
      </c>
      <c r="D28" s="17"/>
      <c r="E28" s="17"/>
      <c r="F28" s="17"/>
      <c r="G28" s="17"/>
      <c r="H28" s="17"/>
      <c r="I28" s="17"/>
      <c r="J28" s="17"/>
      <c r="K28" s="26"/>
      <c r="L28" s="26"/>
      <c r="M28" s="26"/>
      <c r="N28" s="17"/>
      <c r="O28" s="17"/>
      <c r="P28" s="17"/>
      <c r="Q28" s="17">
        <f t="shared" si="1"/>
        <v>0</v>
      </c>
      <c r="R28" s="30">
        <v>0</v>
      </c>
      <c r="S28" s="17">
        <f t="shared" si="2"/>
        <v>0</v>
      </c>
      <c r="T28" s="17">
        <f t="shared" si="3"/>
        <v>0</v>
      </c>
    </row>
    <row r="29" spans="1:20">
      <c r="A29" s="24" t="s">
        <v>151</v>
      </c>
      <c r="B29" s="17">
        <v>375</v>
      </c>
      <c r="C29" s="17">
        <f t="shared" si="4"/>
        <v>96</v>
      </c>
      <c r="D29" s="17"/>
      <c r="E29" s="17"/>
      <c r="F29" s="17"/>
      <c r="G29" s="17"/>
      <c r="H29" s="17"/>
      <c r="I29" s="17"/>
      <c r="J29" s="17"/>
      <c r="K29" s="26">
        <v>96</v>
      </c>
      <c r="L29" s="26"/>
      <c r="M29" s="26"/>
      <c r="N29" s="17"/>
      <c r="O29" s="17"/>
      <c r="P29" s="17"/>
      <c r="Q29" s="17">
        <f t="shared" si="1"/>
        <v>471</v>
      </c>
      <c r="R29" s="30">
        <v>471</v>
      </c>
      <c r="S29" s="17">
        <f t="shared" si="2"/>
        <v>0</v>
      </c>
      <c r="T29" s="17">
        <f t="shared" si="3"/>
        <v>0</v>
      </c>
    </row>
    <row r="30" spans="1:20">
      <c r="A30" s="24" t="s">
        <v>152</v>
      </c>
      <c r="B30" s="17">
        <v>0</v>
      </c>
      <c r="C30" s="17">
        <f t="shared" si="4"/>
        <v>0</v>
      </c>
      <c r="D30" s="17"/>
      <c r="E30" s="17"/>
      <c r="F30" s="17"/>
      <c r="G30" s="17"/>
      <c r="H30" s="17"/>
      <c r="I30" s="17"/>
      <c r="J30" s="17"/>
      <c r="K30" s="26"/>
      <c r="L30" s="26"/>
      <c r="M30" s="26"/>
      <c r="N30" s="17"/>
      <c r="O30" s="17"/>
      <c r="P30" s="17"/>
      <c r="Q30" s="17">
        <f t="shared" si="1"/>
        <v>0</v>
      </c>
      <c r="R30" s="30">
        <v>0</v>
      </c>
      <c r="S30" s="17">
        <f t="shared" si="2"/>
        <v>0</v>
      </c>
      <c r="T30" s="17">
        <f t="shared" si="3"/>
        <v>0</v>
      </c>
    </row>
    <row r="31" spans="1:20">
      <c r="A31" s="24" t="s">
        <v>153</v>
      </c>
      <c r="B31" s="17">
        <v>3671</v>
      </c>
      <c r="C31" s="17">
        <f t="shared" si="4"/>
        <v>211</v>
      </c>
      <c r="D31" s="17"/>
      <c r="E31" s="17">
        <v>67</v>
      </c>
      <c r="F31" s="17"/>
      <c r="G31" s="17"/>
      <c r="H31" s="17"/>
      <c r="I31" s="17"/>
      <c r="J31" s="17"/>
      <c r="K31" s="26">
        <v>144</v>
      </c>
      <c r="L31" s="26"/>
      <c r="M31" s="26"/>
      <c r="N31" s="17"/>
      <c r="O31" s="17"/>
      <c r="P31" s="17"/>
      <c r="Q31" s="17">
        <f t="shared" si="1"/>
        <v>3882</v>
      </c>
      <c r="R31" s="30">
        <v>3882</v>
      </c>
      <c r="S31" s="17">
        <f t="shared" si="2"/>
        <v>0</v>
      </c>
      <c r="T31" s="17">
        <f t="shared" si="3"/>
        <v>0</v>
      </c>
    </row>
    <row r="32" spans="1:20">
      <c r="A32" s="24" t="s">
        <v>154</v>
      </c>
      <c r="B32" s="17">
        <v>1639</v>
      </c>
      <c r="C32" s="17">
        <f t="shared" si="4"/>
        <v>-1535</v>
      </c>
      <c r="D32" s="17"/>
      <c r="E32" s="17"/>
      <c r="F32" s="17"/>
      <c r="G32" s="17"/>
      <c r="H32" s="17">
        <v>0</v>
      </c>
      <c r="I32" s="17"/>
      <c r="J32" s="17"/>
      <c r="K32" s="17">
        <v>-1535</v>
      </c>
      <c r="L32" s="17"/>
      <c r="M32" s="17"/>
      <c r="N32" s="17"/>
      <c r="O32" s="17"/>
      <c r="P32" s="17"/>
      <c r="Q32" s="17">
        <f t="shared" si="1"/>
        <v>104</v>
      </c>
      <c r="R32" s="30">
        <v>104</v>
      </c>
      <c r="S32" s="17">
        <f t="shared" si="2"/>
        <v>0</v>
      </c>
      <c r="T32" s="17">
        <f t="shared" si="3"/>
        <v>0</v>
      </c>
    </row>
    <row r="33" spans="1:20">
      <c r="A33" s="24" t="s">
        <v>155</v>
      </c>
      <c r="B33" s="17"/>
      <c r="C33" s="17">
        <f t="shared" si="4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>
        <f t="shared" si="1"/>
        <v>0</v>
      </c>
      <c r="R33" s="30"/>
      <c r="S33" s="17">
        <f t="shared" si="2"/>
        <v>0</v>
      </c>
      <c r="T33" s="17">
        <f t="shared" si="3"/>
        <v>0</v>
      </c>
    </row>
    <row r="34" spans="1:20">
      <c r="A34" s="24" t="s">
        <v>156</v>
      </c>
      <c r="B34" s="17">
        <v>2</v>
      </c>
      <c r="C34" s="17">
        <f t="shared" si="4"/>
        <v>57</v>
      </c>
      <c r="D34" s="17">
        <v>2</v>
      </c>
      <c r="E34" s="17">
        <v>12</v>
      </c>
      <c r="F34" s="17"/>
      <c r="G34" s="17"/>
      <c r="H34" s="17"/>
      <c r="I34" s="17"/>
      <c r="J34" s="17"/>
      <c r="K34" s="17">
        <v>43</v>
      </c>
      <c r="L34" s="17"/>
      <c r="M34" s="17"/>
      <c r="N34" s="17"/>
      <c r="O34" s="17"/>
      <c r="P34" s="17"/>
      <c r="Q34" s="17">
        <f t="shared" si="1"/>
        <v>59</v>
      </c>
      <c r="R34" s="30">
        <v>59</v>
      </c>
      <c r="S34" s="17">
        <f t="shared" si="2"/>
        <v>0</v>
      </c>
      <c r="T34" s="17">
        <f t="shared" si="3"/>
        <v>0</v>
      </c>
    </row>
    <row r="35" spans="1:20">
      <c r="A35" s="24" t="s">
        <v>157</v>
      </c>
      <c r="B35" s="17">
        <f t="shared" ref="B35:T35" si="5">SUM(B36:B46)</f>
        <v>13147</v>
      </c>
      <c r="C35" s="17">
        <f t="shared" si="4"/>
        <v>-4862</v>
      </c>
      <c r="D35" s="17">
        <f t="shared" si="5"/>
        <v>317</v>
      </c>
      <c r="E35" s="17">
        <f t="shared" si="5"/>
        <v>21</v>
      </c>
      <c r="F35" s="17">
        <f t="shared" si="5"/>
        <v>0</v>
      </c>
      <c r="G35" s="17"/>
      <c r="H35" s="17">
        <f t="shared" si="5"/>
        <v>0</v>
      </c>
      <c r="I35" s="17">
        <f t="shared" si="5"/>
        <v>0</v>
      </c>
      <c r="J35" s="17">
        <f t="shared" si="5"/>
        <v>0</v>
      </c>
      <c r="K35" s="17">
        <f t="shared" si="5"/>
        <v>-5200</v>
      </c>
      <c r="L35" s="17">
        <f t="shared" si="5"/>
        <v>0</v>
      </c>
      <c r="M35" s="17">
        <f t="shared" si="5"/>
        <v>0</v>
      </c>
      <c r="N35" s="17">
        <f t="shared" si="5"/>
        <v>0</v>
      </c>
      <c r="O35" s="17">
        <f t="shared" si="5"/>
        <v>0</v>
      </c>
      <c r="P35" s="17"/>
      <c r="Q35" s="17">
        <f t="shared" si="5"/>
        <v>13349</v>
      </c>
      <c r="R35" s="30">
        <f t="shared" si="5"/>
        <v>13285</v>
      </c>
      <c r="S35" s="17">
        <f t="shared" si="2"/>
        <v>64</v>
      </c>
      <c r="T35" s="17">
        <f t="shared" si="3"/>
        <v>64</v>
      </c>
    </row>
    <row r="36" spans="1:20">
      <c r="A36" s="24" t="s">
        <v>158</v>
      </c>
      <c r="B36" s="17">
        <v>0</v>
      </c>
      <c r="C36" s="17">
        <f t="shared" si="4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>
        <f t="shared" si="1"/>
        <v>0</v>
      </c>
      <c r="R36" s="30"/>
      <c r="S36" s="17">
        <f t="shared" si="2"/>
        <v>0</v>
      </c>
      <c r="T36" s="17">
        <f t="shared" si="3"/>
        <v>0</v>
      </c>
    </row>
    <row r="37" spans="1:20">
      <c r="A37" s="24" t="s">
        <v>159</v>
      </c>
      <c r="B37" s="17">
        <v>11870</v>
      </c>
      <c r="C37" s="17">
        <f t="shared" si="4"/>
        <v>10</v>
      </c>
      <c r="D37" s="17">
        <v>147</v>
      </c>
      <c r="E37" s="17"/>
      <c r="F37" s="17"/>
      <c r="G37" s="17">
        <v>5064</v>
      </c>
      <c r="H37" s="17"/>
      <c r="I37" s="17"/>
      <c r="J37" s="17"/>
      <c r="K37" s="17">
        <v>-5201</v>
      </c>
      <c r="L37" s="17"/>
      <c r="M37" s="17"/>
      <c r="N37" s="17"/>
      <c r="O37" s="17"/>
      <c r="P37" s="17"/>
      <c r="Q37" s="17">
        <f t="shared" si="1"/>
        <v>11880</v>
      </c>
      <c r="R37" s="30">
        <v>11880</v>
      </c>
      <c r="S37" s="17">
        <f t="shared" si="2"/>
        <v>0</v>
      </c>
      <c r="T37" s="17">
        <f t="shared" si="3"/>
        <v>0</v>
      </c>
    </row>
    <row r="38" spans="1:20">
      <c r="A38" s="24" t="s">
        <v>160</v>
      </c>
      <c r="B38" s="17">
        <v>0</v>
      </c>
      <c r="C38" s="17">
        <f t="shared" si="4"/>
        <v>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>
        <f t="shared" si="1"/>
        <v>0</v>
      </c>
      <c r="R38" s="30">
        <v>0</v>
      </c>
      <c r="S38" s="17">
        <f t="shared" si="2"/>
        <v>0</v>
      </c>
      <c r="T38" s="17">
        <f t="shared" si="3"/>
        <v>0</v>
      </c>
    </row>
    <row r="39" spans="1:20">
      <c r="A39" s="24" t="s">
        <v>161</v>
      </c>
      <c r="B39" s="17">
        <v>0</v>
      </c>
      <c r="C39" s="17">
        <f t="shared" si="4"/>
        <v>1</v>
      </c>
      <c r="D39" s="17"/>
      <c r="E39" s="17"/>
      <c r="F39" s="17"/>
      <c r="G39" s="17"/>
      <c r="H39" s="17"/>
      <c r="I39" s="17"/>
      <c r="J39" s="17"/>
      <c r="K39" s="17">
        <v>1</v>
      </c>
      <c r="L39" s="17"/>
      <c r="M39" s="17"/>
      <c r="N39" s="17"/>
      <c r="O39" s="17"/>
      <c r="P39" s="17"/>
      <c r="Q39" s="17">
        <f t="shared" si="1"/>
        <v>1</v>
      </c>
      <c r="R39" s="30">
        <v>1</v>
      </c>
      <c r="S39" s="17">
        <f t="shared" si="2"/>
        <v>0</v>
      </c>
      <c r="T39" s="17">
        <f t="shared" si="3"/>
        <v>0</v>
      </c>
    </row>
    <row r="40" spans="1:20">
      <c r="A40" s="24" t="s">
        <v>162</v>
      </c>
      <c r="B40" s="17">
        <v>0</v>
      </c>
      <c r="C40" s="17">
        <f t="shared" si="4"/>
        <v>0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f t="shared" si="1"/>
        <v>0</v>
      </c>
      <c r="R40" s="30">
        <v>0</v>
      </c>
      <c r="S40" s="17">
        <f t="shared" si="2"/>
        <v>0</v>
      </c>
      <c r="T40" s="17">
        <f t="shared" si="3"/>
        <v>0</v>
      </c>
    </row>
    <row r="41" spans="1:20">
      <c r="A41" s="24" t="s">
        <v>163</v>
      </c>
      <c r="B41" s="17">
        <v>1261</v>
      </c>
      <c r="C41" s="17">
        <f t="shared" si="4"/>
        <v>-9</v>
      </c>
      <c r="D41" s="17">
        <v>170</v>
      </c>
      <c r="E41" s="17">
        <v>21</v>
      </c>
      <c r="F41" s="17"/>
      <c r="G41" s="17"/>
      <c r="H41" s="17"/>
      <c r="I41" s="17"/>
      <c r="J41" s="17"/>
      <c r="K41" s="17">
        <v>-200</v>
      </c>
      <c r="L41" s="17"/>
      <c r="M41" s="17"/>
      <c r="N41" s="17"/>
      <c r="O41" s="17"/>
      <c r="P41" s="17"/>
      <c r="Q41" s="17">
        <f t="shared" si="1"/>
        <v>1252</v>
      </c>
      <c r="R41" s="30">
        <v>1204</v>
      </c>
      <c r="S41" s="17">
        <f t="shared" si="2"/>
        <v>48</v>
      </c>
      <c r="T41" s="17">
        <f t="shared" si="3"/>
        <v>48</v>
      </c>
    </row>
    <row r="42" spans="1:20">
      <c r="A42" s="24" t="s">
        <v>164</v>
      </c>
      <c r="B42" s="17">
        <v>0</v>
      </c>
      <c r="C42" s="17">
        <f t="shared" si="4"/>
        <v>200</v>
      </c>
      <c r="D42" s="17"/>
      <c r="E42" s="17"/>
      <c r="F42" s="17"/>
      <c r="G42" s="17"/>
      <c r="H42" s="17"/>
      <c r="I42" s="17"/>
      <c r="J42" s="17"/>
      <c r="K42" s="17">
        <v>200</v>
      </c>
      <c r="L42" s="17"/>
      <c r="M42" s="17"/>
      <c r="N42" s="17"/>
      <c r="O42" s="17"/>
      <c r="P42" s="17"/>
      <c r="Q42" s="17">
        <f t="shared" si="1"/>
        <v>200</v>
      </c>
      <c r="R42" s="30">
        <v>200</v>
      </c>
      <c r="S42" s="17">
        <f t="shared" si="2"/>
        <v>0</v>
      </c>
      <c r="T42" s="17">
        <f t="shared" si="3"/>
        <v>0</v>
      </c>
    </row>
    <row r="43" spans="1:20">
      <c r="A43" s="24" t="s">
        <v>165</v>
      </c>
      <c r="B43" s="17">
        <v>0</v>
      </c>
      <c r="C43" s="17">
        <f t="shared" si="4"/>
        <v>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>
        <f t="shared" si="1"/>
        <v>0</v>
      </c>
      <c r="R43" s="30"/>
      <c r="S43" s="17">
        <f t="shared" si="2"/>
        <v>0</v>
      </c>
      <c r="T43" s="17">
        <f t="shared" si="3"/>
        <v>0</v>
      </c>
    </row>
    <row r="44" spans="1:20">
      <c r="A44" s="24" t="s">
        <v>166</v>
      </c>
      <c r="B44" s="17">
        <v>0</v>
      </c>
      <c r="C44" s="17">
        <f t="shared" si="4"/>
        <v>0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>
        <f t="shared" si="1"/>
        <v>0</v>
      </c>
      <c r="R44" s="30"/>
      <c r="S44" s="17">
        <f t="shared" si="2"/>
        <v>0</v>
      </c>
      <c r="T44" s="17">
        <f t="shared" si="3"/>
        <v>0</v>
      </c>
    </row>
    <row r="45" spans="1:20">
      <c r="A45" s="24" t="s">
        <v>167</v>
      </c>
      <c r="B45" s="17">
        <v>0</v>
      </c>
      <c r="C45" s="17">
        <f t="shared" si="4"/>
        <v>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f t="shared" si="1"/>
        <v>0</v>
      </c>
      <c r="R45" s="30"/>
      <c r="S45" s="17">
        <f t="shared" si="2"/>
        <v>0</v>
      </c>
      <c r="T45" s="17">
        <f t="shared" si="3"/>
        <v>0</v>
      </c>
    </row>
    <row r="46" spans="1:20">
      <c r="A46" s="24" t="s">
        <v>168</v>
      </c>
      <c r="B46" s="17">
        <v>16</v>
      </c>
      <c r="C46" s="17">
        <f t="shared" si="4"/>
        <v>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f t="shared" si="1"/>
        <v>16</v>
      </c>
      <c r="R46" s="30"/>
      <c r="S46" s="17">
        <f t="shared" si="2"/>
        <v>16</v>
      </c>
      <c r="T46" s="17">
        <f t="shared" si="3"/>
        <v>16</v>
      </c>
    </row>
    <row r="47" ht="13" customHeight="1" spans="1:20">
      <c r="A47" s="24" t="s">
        <v>169</v>
      </c>
      <c r="B47" s="17">
        <f t="shared" ref="B47:S47" si="6">SUM(B48:B57)</f>
        <v>89477</v>
      </c>
      <c r="C47" s="17">
        <f t="shared" si="4"/>
        <v>-9287</v>
      </c>
      <c r="D47" s="17">
        <f t="shared" si="6"/>
        <v>3163</v>
      </c>
      <c r="E47" s="17">
        <f t="shared" si="6"/>
        <v>317</v>
      </c>
      <c r="F47" s="17">
        <f t="shared" si="6"/>
        <v>0</v>
      </c>
      <c r="G47" s="17">
        <f t="shared" si="6"/>
        <v>0</v>
      </c>
      <c r="H47" s="17">
        <f t="shared" si="6"/>
        <v>0</v>
      </c>
      <c r="I47" s="17">
        <f t="shared" si="6"/>
        <v>0</v>
      </c>
      <c r="J47" s="17">
        <f t="shared" si="6"/>
        <v>0</v>
      </c>
      <c r="K47" s="17">
        <f t="shared" si="6"/>
        <v>-12767</v>
      </c>
      <c r="L47" s="17">
        <f t="shared" si="6"/>
        <v>0</v>
      </c>
      <c r="M47" s="17">
        <f t="shared" si="6"/>
        <v>0</v>
      </c>
      <c r="N47" s="17">
        <f t="shared" si="6"/>
        <v>0</v>
      </c>
      <c r="O47" s="17">
        <f t="shared" si="6"/>
        <v>0</v>
      </c>
      <c r="P47" s="17"/>
      <c r="Q47" s="17">
        <f t="shared" si="6"/>
        <v>80190</v>
      </c>
      <c r="R47" s="30">
        <f t="shared" si="6"/>
        <v>79340</v>
      </c>
      <c r="S47" s="17">
        <f t="shared" si="2"/>
        <v>850</v>
      </c>
      <c r="T47" s="17">
        <f t="shared" si="3"/>
        <v>850</v>
      </c>
    </row>
    <row r="48" spans="1:20">
      <c r="A48" s="24" t="s">
        <v>170</v>
      </c>
      <c r="B48" s="17">
        <v>2685</v>
      </c>
      <c r="C48" s="17">
        <f t="shared" si="4"/>
        <v>1221</v>
      </c>
      <c r="D48" s="17"/>
      <c r="E48" s="17"/>
      <c r="F48" s="17"/>
      <c r="G48" s="17"/>
      <c r="H48" s="17"/>
      <c r="I48" s="17"/>
      <c r="J48" s="17"/>
      <c r="K48" s="17">
        <v>1221</v>
      </c>
      <c r="L48" s="17"/>
      <c r="M48" s="17"/>
      <c r="N48" s="17"/>
      <c r="O48" s="17"/>
      <c r="P48" s="17"/>
      <c r="Q48" s="17">
        <f t="shared" si="1"/>
        <v>3906</v>
      </c>
      <c r="R48" s="30">
        <v>3906</v>
      </c>
      <c r="S48" s="17">
        <f t="shared" si="2"/>
        <v>0</v>
      </c>
      <c r="T48" s="17">
        <f t="shared" si="3"/>
        <v>0</v>
      </c>
    </row>
    <row r="49" spans="1:20">
      <c r="A49" s="24" t="s">
        <v>171</v>
      </c>
      <c r="B49" s="17">
        <v>78270</v>
      </c>
      <c r="C49" s="17">
        <f t="shared" si="4"/>
        <v>-8823</v>
      </c>
      <c r="D49" s="17">
        <v>2861</v>
      </c>
      <c r="E49" s="17">
        <v>216</v>
      </c>
      <c r="F49" s="17"/>
      <c r="G49" s="17"/>
      <c r="H49" s="17"/>
      <c r="I49" s="17"/>
      <c r="J49" s="17"/>
      <c r="K49" s="17">
        <v>-11900</v>
      </c>
      <c r="L49" s="17"/>
      <c r="M49" s="17"/>
      <c r="N49" s="17"/>
      <c r="O49" s="17"/>
      <c r="P49" s="17"/>
      <c r="Q49" s="17">
        <f t="shared" si="1"/>
        <v>69447</v>
      </c>
      <c r="R49" s="30">
        <v>69381</v>
      </c>
      <c r="S49" s="17">
        <f t="shared" si="2"/>
        <v>66</v>
      </c>
      <c r="T49" s="17">
        <f t="shared" si="3"/>
        <v>66</v>
      </c>
    </row>
    <row r="50" spans="1:20">
      <c r="A50" s="24" t="s">
        <v>172</v>
      </c>
      <c r="B50" s="17">
        <v>2296</v>
      </c>
      <c r="C50" s="17">
        <f t="shared" si="4"/>
        <v>98</v>
      </c>
      <c r="D50" s="17">
        <v>302</v>
      </c>
      <c r="E50" s="17">
        <v>101</v>
      </c>
      <c r="F50" s="17"/>
      <c r="G50" s="17"/>
      <c r="H50" s="17"/>
      <c r="I50" s="17"/>
      <c r="J50" s="17"/>
      <c r="K50" s="17">
        <v>-305</v>
      </c>
      <c r="L50" s="17"/>
      <c r="M50" s="17"/>
      <c r="N50" s="17"/>
      <c r="O50" s="17"/>
      <c r="P50" s="17"/>
      <c r="Q50" s="17">
        <f t="shared" si="1"/>
        <v>2394</v>
      </c>
      <c r="R50" s="30">
        <v>1716</v>
      </c>
      <c r="S50" s="17">
        <f t="shared" si="2"/>
        <v>678</v>
      </c>
      <c r="T50" s="17">
        <f t="shared" si="3"/>
        <v>678</v>
      </c>
    </row>
    <row r="51" spans="1:20">
      <c r="A51" s="24" t="s">
        <v>173</v>
      </c>
      <c r="B51" s="17">
        <v>85</v>
      </c>
      <c r="C51" s="17">
        <f t="shared" si="4"/>
        <v>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>
        <f t="shared" si="1"/>
        <v>85</v>
      </c>
      <c r="R51" s="30">
        <v>74</v>
      </c>
      <c r="S51" s="17">
        <f t="shared" si="2"/>
        <v>11</v>
      </c>
      <c r="T51" s="17">
        <f t="shared" si="3"/>
        <v>11</v>
      </c>
    </row>
    <row r="52" spans="1:20">
      <c r="A52" s="24" t="s">
        <v>174</v>
      </c>
      <c r="B52" s="17">
        <v>0</v>
      </c>
      <c r="C52" s="17">
        <f t="shared" si="4"/>
        <v>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>
        <f t="shared" si="1"/>
        <v>0</v>
      </c>
      <c r="R52" s="30">
        <v>0</v>
      </c>
      <c r="S52" s="17">
        <f t="shared" si="2"/>
        <v>0</v>
      </c>
      <c r="T52" s="17">
        <f t="shared" si="3"/>
        <v>0</v>
      </c>
    </row>
    <row r="53" spans="1:20">
      <c r="A53" s="24" t="s">
        <v>175</v>
      </c>
      <c r="B53" s="17">
        <v>0</v>
      </c>
      <c r="C53" s="17">
        <f t="shared" si="4"/>
        <v>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>
        <f t="shared" si="1"/>
        <v>0</v>
      </c>
      <c r="R53" s="30">
        <v>0</v>
      </c>
      <c r="S53" s="17">
        <f t="shared" si="2"/>
        <v>0</v>
      </c>
      <c r="T53" s="17">
        <f t="shared" si="3"/>
        <v>0</v>
      </c>
    </row>
    <row r="54" spans="1:20">
      <c r="A54" s="24" t="s">
        <v>176</v>
      </c>
      <c r="B54" s="17">
        <v>283</v>
      </c>
      <c r="C54" s="17">
        <f t="shared" si="4"/>
        <v>159</v>
      </c>
      <c r="D54" s="17"/>
      <c r="E54" s="17"/>
      <c r="F54" s="17"/>
      <c r="G54" s="17"/>
      <c r="H54" s="17"/>
      <c r="I54" s="17"/>
      <c r="J54" s="17"/>
      <c r="K54" s="17">
        <v>159</v>
      </c>
      <c r="L54" s="17"/>
      <c r="M54" s="17"/>
      <c r="N54" s="17"/>
      <c r="O54" s="17"/>
      <c r="P54" s="17"/>
      <c r="Q54" s="17">
        <f t="shared" si="1"/>
        <v>442</v>
      </c>
      <c r="R54" s="30">
        <v>442</v>
      </c>
      <c r="S54" s="17">
        <f t="shared" si="2"/>
        <v>0</v>
      </c>
      <c r="T54" s="17">
        <f t="shared" si="3"/>
        <v>0</v>
      </c>
    </row>
    <row r="55" spans="1:20">
      <c r="A55" s="24" t="s">
        <v>177</v>
      </c>
      <c r="B55" s="17">
        <v>622</v>
      </c>
      <c r="C55" s="17">
        <f t="shared" si="4"/>
        <v>0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>
        <f t="shared" si="1"/>
        <v>622</v>
      </c>
      <c r="R55" s="30">
        <v>609</v>
      </c>
      <c r="S55" s="17">
        <f t="shared" si="2"/>
        <v>13</v>
      </c>
      <c r="T55" s="17">
        <f t="shared" si="3"/>
        <v>13</v>
      </c>
    </row>
    <row r="56" spans="1:20">
      <c r="A56" s="24" t="s">
        <v>178</v>
      </c>
      <c r="B56" s="17">
        <v>4431</v>
      </c>
      <c r="C56" s="17">
        <f t="shared" si="4"/>
        <v>-2200</v>
      </c>
      <c r="D56" s="17"/>
      <c r="E56" s="17"/>
      <c r="F56" s="17"/>
      <c r="G56" s="17"/>
      <c r="H56" s="17"/>
      <c r="I56" s="17"/>
      <c r="J56" s="17"/>
      <c r="K56" s="17">
        <v>-2200</v>
      </c>
      <c r="L56" s="17"/>
      <c r="M56" s="17"/>
      <c r="N56" s="17"/>
      <c r="O56" s="17"/>
      <c r="P56" s="17"/>
      <c r="Q56" s="17">
        <f t="shared" si="1"/>
        <v>2231</v>
      </c>
      <c r="R56" s="30">
        <v>2149</v>
      </c>
      <c r="S56" s="17">
        <f t="shared" si="2"/>
        <v>82</v>
      </c>
      <c r="T56" s="17">
        <f t="shared" si="3"/>
        <v>82</v>
      </c>
    </row>
    <row r="57" spans="1:20">
      <c r="A57" s="24" t="s">
        <v>179</v>
      </c>
      <c r="B57" s="17">
        <v>805</v>
      </c>
      <c r="C57" s="17">
        <f t="shared" si="4"/>
        <v>258</v>
      </c>
      <c r="D57" s="17"/>
      <c r="E57" s="17"/>
      <c r="F57" s="17"/>
      <c r="G57" s="17"/>
      <c r="H57" s="17"/>
      <c r="I57" s="17"/>
      <c r="J57" s="17"/>
      <c r="K57" s="17">
        <v>258</v>
      </c>
      <c r="L57" s="17"/>
      <c r="M57" s="17"/>
      <c r="N57" s="17"/>
      <c r="O57" s="17"/>
      <c r="P57" s="17"/>
      <c r="Q57" s="17">
        <f t="shared" si="1"/>
        <v>1063</v>
      </c>
      <c r="R57" s="30">
        <v>1063</v>
      </c>
      <c r="S57" s="17">
        <f t="shared" si="2"/>
        <v>0</v>
      </c>
      <c r="T57" s="17">
        <f t="shared" si="3"/>
        <v>0</v>
      </c>
    </row>
    <row r="58" spans="1:20">
      <c r="A58" s="24" t="s">
        <v>180</v>
      </c>
      <c r="B58" s="17">
        <f t="shared" ref="B58:T58" si="7">SUM(B59:B68)</f>
        <v>1417</v>
      </c>
      <c r="C58" s="17">
        <f t="shared" si="4"/>
        <v>1071</v>
      </c>
      <c r="D58" s="17">
        <f t="shared" si="7"/>
        <v>0</v>
      </c>
      <c r="E58" s="17">
        <f t="shared" si="7"/>
        <v>321</v>
      </c>
      <c r="F58" s="17">
        <f t="shared" si="7"/>
        <v>0</v>
      </c>
      <c r="G58" s="17">
        <f t="shared" si="7"/>
        <v>0</v>
      </c>
      <c r="H58" s="17">
        <f t="shared" si="7"/>
        <v>0</v>
      </c>
      <c r="I58" s="17">
        <f t="shared" si="7"/>
        <v>0</v>
      </c>
      <c r="J58" s="17">
        <f t="shared" si="7"/>
        <v>0</v>
      </c>
      <c r="K58" s="17">
        <f t="shared" si="7"/>
        <v>750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/>
      <c r="Q58" s="17">
        <f t="shared" si="7"/>
        <v>2488</v>
      </c>
      <c r="R58" s="30">
        <f t="shared" si="7"/>
        <v>2454</v>
      </c>
      <c r="S58" s="17">
        <f t="shared" si="2"/>
        <v>34</v>
      </c>
      <c r="T58" s="17">
        <f t="shared" si="3"/>
        <v>34</v>
      </c>
    </row>
    <row r="59" spans="1:20">
      <c r="A59" s="24" t="s">
        <v>181</v>
      </c>
      <c r="B59" s="17">
        <v>304</v>
      </c>
      <c r="C59" s="17">
        <f t="shared" si="4"/>
        <v>745</v>
      </c>
      <c r="D59" s="17"/>
      <c r="E59" s="17"/>
      <c r="F59" s="17"/>
      <c r="G59" s="17"/>
      <c r="H59" s="17"/>
      <c r="I59" s="17"/>
      <c r="J59" s="17"/>
      <c r="K59" s="17">
        <v>745</v>
      </c>
      <c r="L59" s="17"/>
      <c r="M59" s="17"/>
      <c r="N59" s="17"/>
      <c r="O59" s="17"/>
      <c r="P59" s="17"/>
      <c r="Q59" s="17">
        <f t="shared" si="1"/>
        <v>1049</v>
      </c>
      <c r="R59" s="30">
        <v>1049</v>
      </c>
      <c r="S59" s="17">
        <f t="shared" si="2"/>
        <v>0</v>
      </c>
      <c r="T59" s="17">
        <f t="shared" si="3"/>
        <v>0</v>
      </c>
    </row>
    <row r="60" spans="1:20">
      <c r="A60" s="24" t="s">
        <v>182</v>
      </c>
      <c r="B60" s="17">
        <v>0</v>
      </c>
      <c r="C60" s="17">
        <f t="shared" si="4"/>
        <v>0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>
        <f t="shared" si="1"/>
        <v>0</v>
      </c>
      <c r="R60" s="30">
        <v>0</v>
      </c>
      <c r="S60" s="17">
        <f t="shared" si="2"/>
        <v>0</v>
      </c>
      <c r="T60" s="17">
        <f t="shared" si="3"/>
        <v>0</v>
      </c>
    </row>
    <row r="61" spans="1:21">
      <c r="A61" s="24" t="s">
        <v>183</v>
      </c>
      <c r="B61" s="17">
        <v>0</v>
      </c>
      <c r="C61" s="17">
        <f t="shared" si="4"/>
        <v>311</v>
      </c>
      <c r="D61" s="17"/>
      <c r="E61" s="17"/>
      <c r="F61" s="17"/>
      <c r="G61" s="17"/>
      <c r="H61" s="17"/>
      <c r="I61" s="17"/>
      <c r="J61" s="17"/>
      <c r="K61" s="17">
        <v>311</v>
      </c>
      <c r="L61" s="17"/>
      <c r="M61" s="17"/>
      <c r="N61" s="17"/>
      <c r="O61" s="17"/>
      <c r="P61" s="17"/>
      <c r="Q61" s="17">
        <f t="shared" si="1"/>
        <v>311</v>
      </c>
      <c r="R61" s="30">
        <v>311</v>
      </c>
      <c r="S61" s="17">
        <f t="shared" si="2"/>
        <v>0</v>
      </c>
      <c r="T61" s="17">
        <f t="shared" si="3"/>
        <v>0</v>
      </c>
      <c r="U61" s="29"/>
    </row>
    <row r="62" spans="1:20">
      <c r="A62" s="24" t="s">
        <v>184</v>
      </c>
      <c r="B62" s="17">
        <v>1010</v>
      </c>
      <c r="C62" s="17">
        <f t="shared" si="4"/>
        <v>-844</v>
      </c>
      <c r="D62" s="17"/>
      <c r="E62" s="17">
        <v>156</v>
      </c>
      <c r="F62" s="17"/>
      <c r="G62" s="17"/>
      <c r="H62" s="17"/>
      <c r="I62" s="17"/>
      <c r="J62" s="17"/>
      <c r="K62" s="17">
        <v>-1000</v>
      </c>
      <c r="L62" s="17"/>
      <c r="M62" s="17"/>
      <c r="N62" s="17"/>
      <c r="O62" s="17"/>
      <c r="P62" s="17"/>
      <c r="Q62" s="17">
        <f t="shared" si="1"/>
        <v>166</v>
      </c>
      <c r="R62" s="30">
        <v>132</v>
      </c>
      <c r="S62" s="17">
        <f t="shared" si="2"/>
        <v>34</v>
      </c>
      <c r="T62" s="17">
        <f t="shared" si="3"/>
        <v>34</v>
      </c>
    </row>
    <row r="63" spans="1:21">
      <c r="A63" s="24" t="s">
        <v>185</v>
      </c>
      <c r="B63" s="17">
        <v>0</v>
      </c>
      <c r="C63" s="17">
        <f t="shared" si="4"/>
        <v>0</v>
      </c>
      <c r="D63" s="17"/>
      <c r="E63" s="17">
        <v>157</v>
      </c>
      <c r="F63" s="17"/>
      <c r="G63" s="17"/>
      <c r="H63" s="17"/>
      <c r="I63" s="17"/>
      <c r="J63" s="17"/>
      <c r="K63" s="17">
        <v>-157</v>
      </c>
      <c r="L63" s="17"/>
      <c r="M63" s="17"/>
      <c r="N63" s="17"/>
      <c r="O63" s="17"/>
      <c r="P63" s="17"/>
      <c r="Q63" s="17">
        <f t="shared" si="1"/>
        <v>0</v>
      </c>
      <c r="R63" s="30">
        <v>0</v>
      </c>
      <c r="S63" s="17">
        <f t="shared" si="2"/>
        <v>0</v>
      </c>
      <c r="T63" s="17">
        <f t="shared" si="3"/>
        <v>0</v>
      </c>
      <c r="U63" s="29"/>
    </row>
    <row r="64" spans="1:20">
      <c r="A64" s="24" t="s">
        <v>186</v>
      </c>
      <c r="B64" s="17">
        <v>0</v>
      </c>
      <c r="C64" s="17">
        <f t="shared" si="4"/>
        <v>0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>
        <f t="shared" si="1"/>
        <v>0</v>
      </c>
      <c r="R64" s="30">
        <v>0</v>
      </c>
      <c r="S64" s="17">
        <f t="shared" si="2"/>
        <v>0</v>
      </c>
      <c r="T64" s="17">
        <f t="shared" si="3"/>
        <v>0</v>
      </c>
    </row>
    <row r="65" spans="1:20">
      <c r="A65" s="24" t="s">
        <v>187</v>
      </c>
      <c r="B65" s="17">
        <v>103</v>
      </c>
      <c r="C65" s="17">
        <f t="shared" si="4"/>
        <v>10</v>
      </c>
      <c r="D65" s="17"/>
      <c r="E65" s="17"/>
      <c r="F65" s="17"/>
      <c r="G65" s="17"/>
      <c r="H65" s="17"/>
      <c r="I65" s="17"/>
      <c r="J65" s="17"/>
      <c r="K65" s="17">
        <v>10</v>
      </c>
      <c r="L65" s="17"/>
      <c r="M65" s="17"/>
      <c r="N65" s="17"/>
      <c r="O65" s="17"/>
      <c r="P65" s="17"/>
      <c r="Q65" s="17">
        <f t="shared" si="1"/>
        <v>113</v>
      </c>
      <c r="R65" s="30">
        <v>113</v>
      </c>
      <c r="S65" s="17">
        <f t="shared" si="2"/>
        <v>0</v>
      </c>
      <c r="T65" s="17">
        <f t="shared" si="3"/>
        <v>0</v>
      </c>
    </row>
    <row r="66" spans="1:20">
      <c r="A66" s="24" t="s">
        <v>188</v>
      </c>
      <c r="B66" s="17">
        <v>0</v>
      </c>
      <c r="C66" s="17">
        <f t="shared" si="4"/>
        <v>0</v>
      </c>
      <c r="D66" s="17"/>
      <c r="E66" s="17">
        <v>8</v>
      </c>
      <c r="F66" s="17"/>
      <c r="G66" s="17"/>
      <c r="H66" s="17"/>
      <c r="I66" s="17"/>
      <c r="J66" s="17"/>
      <c r="K66" s="17">
        <v>-8</v>
      </c>
      <c r="L66" s="17"/>
      <c r="M66" s="17"/>
      <c r="N66" s="17"/>
      <c r="O66" s="17"/>
      <c r="P66" s="17"/>
      <c r="Q66" s="17">
        <f t="shared" si="1"/>
        <v>0</v>
      </c>
      <c r="R66" s="30">
        <v>0</v>
      </c>
      <c r="S66" s="17">
        <f t="shared" si="2"/>
        <v>0</v>
      </c>
      <c r="T66" s="17">
        <f t="shared" si="3"/>
        <v>0</v>
      </c>
    </row>
    <row r="67" spans="1:20">
      <c r="A67" s="24" t="s">
        <v>189</v>
      </c>
      <c r="B67" s="17">
        <v>0</v>
      </c>
      <c r="C67" s="17">
        <f t="shared" si="4"/>
        <v>0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>
        <f t="shared" si="1"/>
        <v>0</v>
      </c>
      <c r="R67" s="30">
        <v>0</v>
      </c>
      <c r="S67" s="17">
        <f t="shared" si="2"/>
        <v>0</v>
      </c>
      <c r="T67" s="17">
        <f t="shared" si="3"/>
        <v>0</v>
      </c>
    </row>
    <row r="68" spans="1:20">
      <c r="A68" s="24" t="s">
        <v>190</v>
      </c>
      <c r="B68" s="17">
        <v>0</v>
      </c>
      <c r="C68" s="17">
        <f t="shared" si="4"/>
        <v>849</v>
      </c>
      <c r="D68" s="17"/>
      <c r="E68" s="17"/>
      <c r="F68" s="17"/>
      <c r="G68" s="17"/>
      <c r="H68" s="17"/>
      <c r="I68" s="17"/>
      <c r="J68" s="17"/>
      <c r="K68" s="17">
        <v>849</v>
      </c>
      <c r="L68" s="17"/>
      <c r="M68" s="17"/>
      <c r="N68" s="17"/>
      <c r="O68" s="17"/>
      <c r="P68" s="17"/>
      <c r="Q68" s="17">
        <f t="shared" si="1"/>
        <v>849</v>
      </c>
      <c r="R68" s="30">
        <v>849</v>
      </c>
      <c r="S68" s="17">
        <f t="shared" si="2"/>
        <v>0</v>
      </c>
      <c r="T68" s="17">
        <f t="shared" si="3"/>
        <v>0</v>
      </c>
    </row>
    <row r="69" spans="1:20">
      <c r="A69" s="24" t="s">
        <v>191</v>
      </c>
      <c r="B69" s="17">
        <f t="shared" ref="B69:T69" si="8">SUM(B70:B75)</f>
        <v>2312</v>
      </c>
      <c r="C69" s="17">
        <f t="shared" si="4"/>
        <v>309</v>
      </c>
      <c r="D69" s="17">
        <f t="shared" si="8"/>
        <v>36</v>
      </c>
      <c r="E69" s="17">
        <f t="shared" si="8"/>
        <v>1264</v>
      </c>
      <c r="F69" s="17">
        <f t="shared" si="8"/>
        <v>0</v>
      </c>
      <c r="G69" s="17">
        <f t="shared" si="8"/>
        <v>0</v>
      </c>
      <c r="H69" s="17">
        <f t="shared" si="8"/>
        <v>0</v>
      </c>
      <c r="I69" s="17">
        <f t="shared" si="8"/>
        <v>0</v>
      </c>
      <c r="J69" s="17">
        <f t="shared" si="8"/>
        <v>0</v>
      </c>
      <c r="K69" s="17">
        <f t="shared" si="8"/>
        <v>-991</v>
      </c>
      <c r="L69" s="17">
        <f t="shared" si="8"/>
        <v>0</v>
      </c>
      <c r="M69" s="17">
        <f t="shared" si="8"/>
        <v>0</v>
      </c>
      <c r="N69" s="17">
        <f t="shared" si="8"/>
        <v>0</v>
      </c>
      <c r="O69" s="17">
        <f t="shared" si="8"/>
        <v>0</v>
      </c>
      <c r="P69" s="17"/>
      <c r="Q69" s="17">
        <f t="shared" si="8"/>
        <v>2621</v>
      </c>
      <c r="R69" s="30">
        <f t="shared" si="8"/>
        <v>2166</v>
      </c>
      <c r="S69" s="17">
        <f t="shared" si="2"/>
        <v>455</v>
      </c>
      <c r="T69" s="17">
        <f t="shared" si="3"/>
        <v>455</v>
      </c>
    </row>
    <row r="70" spans="1:21">
      <c r="A70" s="24" t="s">
        <v>192</v>
      </c>
      <c r="B70" s="17">
        <v>1447</v>
      </c>
      <c r="C70" s="17">
        <f t="shared" si="4"/>
        <v>50</v>
      </c>
      <c r="D70" s="17">
        <v>36</v>
      </c>
      <c r="E70" s="17">
        <v>64</v>
      </c>
      <c r="F70" s="17"/>
      <c r="G70" s="17"/>
      <c r="H70" s="17"/>
      <c r="I70" s="17"/>
      <c r="J70" s="17"/>
      <c r="K70" s="17">
        <v>-50</v>
      </c>
      <c r="L70" s="17"/>
      <c r="M70" s="17"/>
      <c r="N70" s="17"/>
      <c r="O70" s="17"/>
      <c r="P70" s="17"/>
      <c r="Q70" s="17">
        <f t="shared" si="1"/>
        <v>1497</v>
      </c>
      <c r="R70" s="30">
        <v>1324</v>
      </c>
      <c r="S70" s="17">
        <f t="shared" si="2"/>
        <v>173</v>
      </c>
      <c r="T70" s="17">
        <f t="shared" si="3"/>
        <v>173</v>
      </c>
      <c r="U70" s="29"/>
    </row>
    <row r="71" spans="1:20">
      <c r="A71" s="24" t="s">
        <v>193</v>
      </c>
      <c r="B71" s="17">
        <v>92</v>
      </c>
      <c r="C71" s="17">
        <f t="shared" si="4"/>
        <v>200</v>
      </c>
      <c r="D71" s="17"/>
      <c r="E71" s="17">
        <v>1200</v>
      </c>
      <c r="F71" s="17">
        <v>0</v>
      </c>
      <c r="G71" s="17"/>
      <c r="H71" s="17"/>
      <c r="I71" s="17"/>
      <c r="J71" s="17"/>
      <c r="K71" s="17">
        <v>-1000</v>
      </c>
      <c r="L71" s="17"/>
      <c r="M71" s="17"/>
      <c r="N71" s="17"/>
      <c r="O71" s="17"/>
      <c r="P71" s="17"/>
      <c r="Q71" s="17">
        <f t="shared" si="1"/>
        <v>292</v>
      </c>
      <c r="R71" s="30">
        <v>110</v>
      </c>
      <c r="S71" s="17">
        <f t="shared" ref="S71:S134" si="9">T71</f>
        <v>182</v>
      </c>
      <c r="T71" s="17">
        <f t="shared" ref="T71:T134" si="10">+Q71-R71</f>
        <v>182</v>
      </c>
    </row>
    <row r="72" spans="1:21">
      <c r="A72" s="24" t="s">
        <v>194</v>
      </c>
      <c r="B72" s="17">
        <v>56</v>
      </c>
      <c r="C72" s="17">
        <f t="shared" ref="C72:C135" si="11">SUM(D72:P72)</f>
        <v>7</v>
      </c>
      <c r="D72" s="17"/>
      <c r="E72" s="17"/>
      <c r="F72" s="17"/>
      <c r="G72" s="17"/>
      <c r="H72" s="17"/>
      <c r="I72" s="17"/>
      <c r="J72" s="17"/>
      <c r="K72" s="17">
        <v>7</v>
      </c>
      <c r="L72" s="17"/>
      <c r="M72" s="17"/>
      <c r="N72" s="17"/>
      <c r="O72" s="17"/>
      <c r="P72" s="17"/>
      <c r="Q72" s="17">
        <f t="shared" si="1"/>
        <v>63</v>
      </c>
      <c r="R72" s="30">
        <v>63</v>
      </c>
      <c r="S72" s="17">
        <f t="shared" si="9"/>
        <v>0</v>
      </c>
      <c r="T72" s="17">
        <f t="shared" si="10"/>
        <v>0</v>
      </c>
      <c r="U72" s="29"/>
    </row>
    <row r="73" spans="1:20">
      <c r="A73" s="24" t="s">
        <v>195</v>
      </c>
      <c r="B73" s="17">
        <v>0</v>
      </c>
      <c r="C73" s="17">
        <f t="shared" si="11"/>
        <v>0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>
        <f t="shared" si="1"/>
        <v>0</v>
      </c>
      <c r="R73" s="30">
        <v>0</v>
      </c>
      <c r="S73" s="17">
        <f t="shared" si="9"/>
        <v>0</v>
      </c>
      <c r="T73" s="17">
        <f t="shared" si="10"/>
        <v>0</v>
      </c>
    </row>
    <row r="74" spans="1:20">
      <c r="A74" s="24" t="s">
        <v>196</v>
      </c>
      <c r="B74" s="17">
        <v>642</v>
      </c>
      <c r="C74" s="17">
        <f t="shared" si="11"/>
        <v>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>
        <f t="shared" si="1"/>
        <v>642</v>
      </c>
      <c r="R74" s="30">
        <v>542</v>
      </c>
      <c r="S74" s="17">
        <f t="shared" si="9"/>
        <v>100</v>
      </c>
      <c r="T74" s="17">
        <f t="shared" si="10"/>
        <v>100</v>
      </c>
    </row>
    <row r="75" spans="1:20">
      <c r="A75" s="24" t="s">
        <v>197</v>
      </c>
      <c r="B75" s="17">
        <v>75</v>
      </c>
      <c r="C75" s="17">
        <f t="shared" si="11"/>
        <v>52</v>
      </c>
      <c r="D75" s="17"/>
      <c r="E75" s="17"/>
      <c r="F75" s="17"/>
      <c r="G75" s="17"/>
      <c r="H75" s="17"/>
      <c r="I75" s="17"/>
      <c r="J75" s="17"/>
      <c r="K75" s="17">
        <v>52</v>
      </c>
      <c r="L75" s="17"/>
      <c r="M75" s="17"/>
      <c r="N75" s="17"/>
      <c r="O75" s="17"/>
      <c r="P75" s="17"/>
      <c r="Q75" s="17">
        <f>B75+C75</f>
        <v>127</v>
      </c>
      <c r="R75" s="30">
        <v>127</v>
      </c>
      <c r="S75" s="17">
        <f t="shared" si="9"/>
        <v>0</v>
      </c>
      <c r="T75" s="17">
        <f t="shared" si="10"/>
        <v>0</v>
      </c>
    </row>
    <row r="76" spans="1:21">
      <c r="A76" s="24" t="s">
        <v>198</v>
      </c>
      <c r="B76" s="17">
        <f t="shared" ref="B76:T76" si="12">SUM(B77:B97)</f>
        <v>76541</v>
      </c>
      <c r="C76" s="17">
        <f t="shared" si="11"/>
        <v>-7115</v>
      </c>
      <c r="D76" s="17">
        <f t="shared" si="12"/>
        <v>2656</v>
      </c>
      <c r="E76" s="17">
        <f t="shared" si="12"/>
        <v>111</v>
      </c>
      <c r="F76" s="17">
        <f t="shared" si="12"/>
        <v>0</v>
      </c>
      <c r="G76" s="17">
        <f t="shared" si="12"/>
        <v>0</v>
      </c>
      <c r="H76" s="17">
        <f t="shared" si="12"/>
        <v>0</v>
      </c>
      <c r="I76" s="17">
        <f t="shared" si="12"/>
        <v>0</v>
      </c>
      <c r="J76" s="17">
        <f t="shared" si="12"/>
        <v>1500</v>
      </c>
      <c r="K76" s="17">
        <f t="shared" si="12"/>
        <v>-11382</v>
      </c>
      <c r="L76" s="17">
        <f t="shared" si="12"/>
        <v>0</v>
      </c>
      <c r="M76" s="17">
        <f t="shared" si="12"/>
        <v>0</v>
      </c>
      <c r="N76" s="17">
        <f t="shared" si="12"/>
        <v>0</v>
      </c>
      <c r="O76" s="17">
        <f t="shared" si="12"/>
        <v>0</v>
      </c>
      <c r="P76" s="17"/>
      <c r="Q76" s="17">
        <f t="shared" si="12"/>
        <v>69426</v>
      </c>
      <c r="R76" s="17">
        <f t="shared" si="12"/>
        <v>67550</v>
      </c>
      <c r="S76" s="17">
        <f t="shared" si="9"/>
        <v>1876</v>
      </c>
      <c r="T76" s="17">
        <f t="shared" si="10"/>
        <v>1876</v>
      </c>
      <c r="U76" s="29"/>
    </row>
    <row r="77" spans="1:20">
      <c r="A77" s="24" t="s">
        <v>199</v>
      </c>
      <c r="B77" s="17">
        <v>1524</v>
      </c>
      <c r="C77" s="17">
        <f t="shared" si="11"/>
        <v>98</v>
      </c>
      <c r="D77" s="17"/>
      <c r="E77" s="17"/>
      <c r="F77" s="17"/>
      <c r="G77" s="17"/>
      <c r="H77" s="17"/>
      <c r="I77" s="17"/>
      <c r="J77" s="17"/>
      <c r="K77" s="17">
        <v>98</v>
      </c>
      <c r="L77" s="17"/>
      <c r="M77" s="17"/>
      <c r="N77" s="17"/>
      <c r="O77" s="17"/>
      <c r="P77" s="17"/>
      <c r="Q77" s="17">
        <f t="shared" ref="Q77:Q111" si="13">B77+C77</f>
        <v>1622</v>
      </c>
      <c r="R77" s="30">
        <v>1622</v>
      </c>
      <c r="S77" s="17">
        <f t="shared" si="9"/>
        <v>0</v>
      </c>
      <c r="T77" s="17">
        <f t="shared" si="10"/>
        <v>0</v>
      </c>
    </row>
    <row r="78" spans="1:20">
      <c r="A78" s="24" t="s">
        <v>200</v>
      </c>
      <c r="B78" s="17">
        <v>631</v>
      </c>
      <c r="C78" s="17">
        <f t="shared" si="11"/>
        <v>109</v>
      </c>
      <c r="D78" s="17"/>
      <c r="E78" s="17"/>
      <c r="F78" s="17"/>
      <c r="G78" s="17"/>
      <c r="H78" s="17"/>
      <c r="I78" s="17"/>
      <c r="J78" s="17"/>
      <c r="K78" s="17">
        <v>109</v>
      </c>
      <c r="L78" s="17"/>
      <c r="M78" s="17"/>
      <c r="N78" s="17"/>
      <c r="O78" s="17"/>
      <c r="P78" s="17"/>
      <c r="Q78" s="17">
        <f t="shared" si="13"/>
        <v>740</v>
      </c>
      <c r="R78" s="30">
        <v>740</v>
      </c>
      <c r="S78" s="17">
        <f t="shared" si="9"/>
        <v>0</v>
      </c>
      <c r="T78" s="17">
        <f t="shared" si="10"/>
        <v>0</v>
      </c>
    </row>
    <row r="79" spans="1:20">
      <c r="A79" s="24" t="s">
        <v>201</v>
      </c>
      <c r="B79" s="17">
        <v>0</v>
      </c>
      <c r="C79" s="17">
        <f t="shared" si="11"/>
        <v>0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>
        <f t="shared" si="13"/>
        <v>0</v>
      </c>
      <c r="R79" s="30">
        <v>0</v>
      </c>
      <c r="S79" s="17">
        <f t="shared" si="9"/>
        <v>0</v>
      </c>
      <c r="T79" s="17">
        <f t="shared" si="10"/>
        <v>0</v>
      </c>
    </row>
    <row r="80" spans="1:20">
      <c r="A80" s="24" t="s">
        <v>202</v>
      </c>
      <c r="B80" s="17">
        <v>13611</v>
      </c>
      <c r="C80" s="17">
        <f t="shared" si="11"/>
        <v>12692</v>
      </c>
      <c r="D80" s="17"/>
      <c r="E80" s="17"/>
      <c r="F80" s="17"/>
      <c r="G80" s="17"/>
      <c r="H80" s="17"/>
      <c r="I80" s="17"/>
      <c r="J80" s="17"/>
      <c r="K80" s="17">
        <v>12692</v>
      </c>
      <c r="L80" s="17"/>
      <c r="M80" s="17"/>
      <c r="N80" s="17"/>
      <c r="O80" s="17"/>
      <c r="P80" s="17"/>
      <c r="Q80" s="17">
        <f t="shared" si="13"/>
        <v>26303</v>
      </c>
      <c r="R80" s="30">
        <v>26303</v>
      </c>
      <c r="S80" s="17">
        <f t="shared" si="9"/>
        <v>0</v>
      </c>
      <c r="T80" s="17">
        <f t="shared" si="10"/>
        <v>0</v>
      </c>
    </row>
    <row r="81" spans="1:20">
      <c r="A81" s="24" t="s">
        <v>203</v>
      </c>
      <c r="B81" s="17">
        <v>0</v>
      </c>
      <c r="C81" s="17">
        <f t="shared" si="11"/>
        <v>0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>
        <f t="shared" si="13"/>
        <v>0</v>
      </c>
      <c r="R81" s="30">
        <v>0</v>
      </c>
      <c r="S81" s="17">
        <f t="shared" si="9"/>
        <v>0</v>
      </c>
      <c r="T81" s="17">
        <f t="shared" si="10"/>
        <v>0</v>
      </c>
    </row>
    <row r="82" spans="1:20">
      <c r="A82" s="24" t="s">
        <v>204</v>
      </c>
      <c r="B82" s="17">
        <v>428</v>
      </c>
      <c r="C82" s="17">
        <f t="shared" si="11"/>
        <v>2355</v>
      </c>
      <c r="D82" s="17">
        <v>387</v>
      </c>
      <c r="E82" s="17"/>
      <c r="F82" s="17"/>
      <c r="G82" s="17"/>
      <c r="H82" s="17"/>
      <c r="I82" s="17"/>
      <c r="J82" s="17"/>
      <c r="K82" s="17">
        <v>1968</v>
      </c>
      <c r="L82" s="17"/>
      <c r="M82" s="17"/>
      <c r="N82" s="17"/>
      <c r="O82" s="17"/>
      <c r="P82" s="17"/>
      <c r="Q82" s="17">
        <f t="shared" si="13"/>
        <v>2783</v>
      </c>
      <c r="R82" s="30">
        <v>2783</v>
      </c>
      <c r="S82" s="17">
        <f t="shared" si="9"/>
        <v>0</v>
      </c>
      <c r="T82" s="17">
        <f t="shared" si="10"/>
        <v>0</v>
      </c>
    </row>
    <row r="83" spans="1:21">
      <c r="A83" s="24" t="s">
        <v>205</v>
      </c>
      <c r="B83" s="17">
        <v>3076</v>
      </c>
      <c r="C83" s="17">
        <f t="shared" si="11"/>
        <v>5585</v>
      </c>
      <c r="D83" s="17">
        <v>663</v>
      </c>
      <c r="E83" s="17"/>
      <c r="F83" s="17"/>
      <c r="G83" s="17"/>
      <c r="H83" s="17"/>
      <c r="I83" s="17"/>
      <c r="J83" s="17">
        <v>1500</v>
      </c>
      <c r="K83" s="17">
        <v>3422</v>
      </c>
      <c r="L83" s="17"/>
      <c r="M83" s="17"/>
      <c r="N83" s="17"/>
      <c r="O83" s="17"/>
      <c r="P83" s="17"/>
      <c r="Q83" s="17">
        <f t="shared" si="13"/>
        <v>8661</v>
      </c>
      <c r="R83" s="30">
        <v>8661</v>
      </c>
      <c r="S83" s="17">
        <f t="shared" si="9"/>
        <v>0</v>
      </c>
      <c r="T83" s="17">
        <f t="shared" si="10"/>
        <v>0</v>
      </c>
      <c r="U83" s="29"/>
    </row>
    <row r="84" spans="1:20">
      <c r="A84" s="24" t="s">
        <v>206</v>
      </c>
      <c r="B84" s="17">
        <v>1723</v>
      </c>
      <c r="C84" s="17">
        <f t="shared" si="11"/>
        <v>-303</v>
      </c>
      <c r="D84" s="17">
        <v>46</v>
      </c>
      <c r="E84" s="17">
        <v>1</v>
      </c>
      <c r="F84" s="17"/>
      <c r="G84" s="17"/>
      <c r="H84" s="17"/>
      <c r="I84" s="17"/>
      <c r="J84" s="17"/>
      <c r="K84" s="17">
        <v>-350</v>
      </c>
      <c r="L84" s="17"/>
      <c r="M84" s="17"/>
      <c r="N84" s="17"/>
      <c r="O84" s="17"/>
      <c r="P84" s="17"/>
      <c r="Q84" s="17">
        <f t="shared" si="13"/>
        <v>1420</v>
      </c>
      <c r="R84" s="30">
        <v>1027</v>
      </c>
      <c r="S84" s="17">
        <f t="shared" si="9"/>
        <v>393</v>
      </c>
      <c r="T84" s="17">
        <f t="shared" si="10"/>
        <v>393</v>
      </c>
    </row>
    <row r="85" spans="1:21">
      <c r="A85" s="24" t="s">
        <v>207</v>
      </c>
      <c r="B85" s="17">
        <v>2643</v>
      </c>
      <c r="C85" s="17">
        <f t="shared" si="11"/>
        <v>1298</v>
      </c>
      <c r="D85" s="17"/>
      <c r="E85" s="17">
        <v>95</v>
      </c>
      <c r="F85" s="17"/>
      <c r="G85" s="17"/>
      <c r="H85" s="17"/>
      <c r="I85" s="17"/>
      <c r="J85" s="17"/>
      <c r="K85" s="17">
        <v>1203</v>
      </c>
      <c r="L85" s="17"/>
      <c r="M85" s="17"/>
      <c r="N85" s="17"/>
      <c r="O85" s="17"/>
      <c r="P85" s="17"/>
      <c r="Q85" s="17">
        <f t="shared" si="13"/>
        <v>3941</v>
      </c>
      <c r="R85" s="30">
        <v>3941</v>
      </c>
      <c r="S85" s="17">
        <f t="shared" si="9"/>
        <v>0</v>
      </c>
      <c r="T85" s="17">
        <f t="shared" si="10"/>
        <v>0</v>
      </c>
      <c r="U85" s="29"/>
    </row>
    <row r="86" spans="1:20">
      <c r="A86" s="24" t="s">
        <v>208</v>
      </c>
      <c r="B86" s="17">
        <v>3027</v>
      </c>
      <c r="C86" s="17">
        <f t="shared" si="11"/>
        <v>-885</v>
      </c>
      <c r="D86" s="17"/>
      <c r="E86" s="17">
        <v>15</v>
      </c>
      <c r="F86" s="17"/>
      <c r="G86" s="17"/>
      <c r="H86" s="17"/>
      <c r="I86" s="17"/>
      <c r="J86" s="17"/>
      <c r="K86" s="17">
        <v>-900</v>
      </c>
      <c r="L86" s="17"/>
      <c r="M86" s="17"/>
      <c r="N86" s="17"/>
      <c r="O86" s="17"/>
      <c r="P86" s="17"/>
      <c r="Q86" s="17">
        <f t="shared" si="13"/>
        <v>2142</v>
      </c>
      <c r="R86" s="30">
        <v>2117</v>
      </c>
      <c r="S86" s="17">
        <f t="shared" si="9"/>
        <v>25</v>
      </c>
      <c r="T86" s="17">
        <f t="shared" si="10"/>
        <v>25</v>
      </c>
    </row>
    <row r="87" spans="1:20">
      <c r="A87" s="24" t="s">
        <v>209</v>
      </c>
      <c r="B87" s="17">
        <v>39</v>
      </c>
      <c r="C87" s="17">
        <f t="shared" si="11"/>
        <v>35</v>
      </c>
      <c r="D87" s="17"/>
      <c r="E87" s="17"/>
      <c r="F87" s="17"/>
      <c r="G87" s="17"/>
      <c r="H87" s="17"/>
      <c r="I87" s="17"/>
      <c r="J87" s="17"/>
      <c r="K87" s="17">
        <v>35</v>
      </c>
      <c r="L87" s="17"/>
      <c r="M87" s="17"/>
      <c r="N87" s="17"/>
      <c r="O87" s="17"/>
      <c r="P87" s="17"/>
      <c r="Q87" s="17">
        <f t="shared" si="13"/>
        <v>74</v>
      </c>
      <c r="R87" s="30">
        <v>74</v>
      </c>
      <c r="S87" s="17">
        <f t="shared" si="9"/>
        <v>0</v>
      </c>
      <c r="T87" s="17">
        <f t="shared" si="10"/>
        <v>0</v>
      </c>
    </row>
    <row r="88" spans="1:20">
      <c r="A88" s="24" t="s">
        <v>210</v>
      </c>
      <c r="B88" s="17">
        <v>3447</v>
      </c>
      <c r="C88" s="17">
        <f t="shared" si="11"/>
        <v>9617</v>
      </c>
      <c r="D88" s="17">
        <v>1408</v>
      </c>
      <c r="E88" s="17"/>
      <c r="F88" s="17"/>
      <c r="G88" s="17"/>
      <c r="H88" s="17"/>
      <c r="I88" s="17"/>
      <c r="J88" s="17"/>
      <c r="K88" s="17">
        <v>8209</v>
      </c>
      <c r="L88" s="17"/>
      <c r="M88" s="17"/>
      <c r="N88" s="17"/>
      <c r="O88" s="17"/>
      <c r="P88" s="17"/>
      <c r="Q88" s="17">
        <f t="shared" si="13"/>
        <v>13064</v>
      </c>
      <c r="R88" s="30">
        <v>13064</v>
      </c>
      <c r="S88" s="17">
        <f t="shared" si="9"/>
        <v>0</v>
      </c>
      <c r="T88" s="17">
        <f t="shared" si="10"/>
        <v>0</v>
      </c>
    </row>
    <row r="89" spans="1:20">
      <c r="A89" s="24" t="s">
        <v>211</v>
      </c>
      <c r="B89" s="17">
        <v>89</v>
      </c>
      <c r="C89" s="17">
        <f t="shared" si="11"/>
        <v>0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>
        <f t="shared" si="13"/>
        <v>89</v>
      </c>
      <c r="R89" s="30">
        <v>74</v>
      </c>
      <c r="S89" s="17">
        <f t="shared" si="9"/>
        <v>15</v>
      </c>
      <c r="T89" s="17">
        <f t="shared" si="10"/>
        <v>15</v>
      </c>
    </row>
    <row r="90" spans="1:21">
      <c r="A90" s="24" t="s">
        <v>212</v>
      </c>
      <c r="B90" s="17">
        <v>0</v>
      </c>
      <c r="C90" s="17">
        <f t="shared" si="11"/>
        <v>1012</v>
      </c>
      <c r="D90" s="17"/>
      <c r="E90" s="17"/>
      <c r="F90" s="17"/>
      <c r="G90" s="17"/>
      <c r="H90" s="17"/>
      <c r="I90" s="17"/>
      <c r="J90" s="17"/>
      <c r="K90" s="17">
        <v>1012</v>
      </c>
      <c r="L90" s="17"/>
      <c r="M90" s="17"/>
      <c r="N90" s="17"/>
      <c r="O90" s="17"/>
      <c r="P90" s="17"/>
      <c r="Q90" s="17">
        <f t="shared" si="13"/>
        <v>1012</v>
      </c>
      <c r="R90" s="30">
        <v>1012</v>
      </c>
      <c r="S90" s="17">
        <f t="shared" si="9"/>
        <v>0</v>
      </c>
      <c r="T90" s="17">
        <f t="shared" si="10"/>
        <v>0</v>
      </c>
      <c r="U90" s="29"/>
    </row>
    <row r="91" spans="1:20">
      <c r="A91" s="24" t="s">
        <v>213</v>
      </c>
      <c r="B91" s="17">
        <v>0</v>
      </c>
      <c r="C91" s="17">
        <f t="shared" si="11"/>
        <v>0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>
        <f t="shared" si="13"/>
        <v>0</v>
      </c>
      <c r="R91" s="30">
        <v>0</v>
      </c>
      <c r="S91" s="17">
        <f t="shared" si="9"/>
        <v>0</v>
      </c>
      <c r="T91" s="17">
        <f t="shared" si="10"/>
        <v>0</v>
      </c>
    </row>
    <row r="92" spans="1:20">
      <c r="A92" s="24" t="s">
        <v>214</v>
      </c>
      <c r="B92" s="17">
        <v>152</v>
      </c>
      <c r="C92" s="17">
        <f t="shared" si="11"/>
        <v>0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>
        <f t="shared" si="13"/>
        <v>152</v>
      </c>
      <c r="R92" s="30">
        <v>0</v>
      </c>
      <c r="S92" s="17">
        <f t="shared" si="9"/>
        <v>152</v>
      </c>
      <c r="T92" s="17">
        <f t="shared" si="10"/>
        <v>152</v>
      </c>
    </row>
    <row r="93" spans="1:20">
      <c r="A93" s="24" t="s">
        <v>215</v>
      </c>
      <c r="B93" s="17">
        <v>22100</v>
      </c>
      <c r="C93" s="17">
        <f t="shared" si="11"/>
        <v>-16848</v>
      </c>
      <c r="D93" s="17">
        <v>152</v>
      </c>
      <c r="E93" s="17"/>
      <c r="F93" s="17"/>
      <c r="G93" s="17"/>
      <c r="H93" s="17"/>
      <c r="I93" s="17"/>
      <c r="J93" s="17"/>
      <c r="K93" s="17">
        <v>-17000</v>
      </c>
      <c r="L93" s="17"/>
      <c r="M93" s="17"/>
      <c r="N93" s="17"/>
      <c r="O93" s="17"/>
      <c r="P93" s="17"/>
      <c r="Q93" s="17">
        <f t="shared" si="13"/>
        <v>5252</v>
      </c>
      <c r="R93" s="30">
        <v>4714</v>
      </c>
      <c r="S93" s="17">
        <f t="shared" si="9"/>
        <v>538</v>
      </c>
      <c r="T93" s="17">
        <f t="shared" si="10"/>
        <v>538</v>
      </c>
    </row>
    <row r="94" spans="1:20">
      <c r="A94" s="24" t="s">
        <v>216</v>
      </c>
      <c r="B94" s="17">
        <v>0</v>
      </c>
      <c r="C94" s="17">
        <f t="shared" si="11"/>
        <v>0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>
        <f t="shared" si="13"/>
        <v>0</v>
      </c>
      <c r="R94" s="30">
        <v>0</v>
      </c>
      <c r="S94" s="17">
        <f t="shared" si="9"/>
        <v>0</v>
      </c>
      <c r="T94" s="17">
        <f t="shared" si="10"/>
        <v>0</v>
      </c>
    </row>
    <row r="95" spans="1:20">
      <c r="A95" s="24" t="s">
        <v>217</v>
      </c>
      <c r="B95" s="17">
        <v>236</v>
      </c>
      <c r="C95" s="17">
        <f t="shared" si="11"/>
        <v>120</v>
      </c>
      <c r="D95" s="17"/>
      <c r="E95" s="17"/>
      <c r="F95" s="17"/>
      <c r="G95" s="17"/>
      <c r="H95" s="17"/>
      <c r="I95" s="17"/>
      <c r="J95" s="17"/>
      <c r="K95" s="17">
        <v>120</v>
      </c>
      <c r="L95" s="17"/>
      <c r="M95" s="17"/>
      <c r="N95" s="17"/>
      <c r="O95" s="17"/>
      <c r="P95" s="17"/>
      <c r="Q95" s="17">
        <f t="shared" si="13"/>
        <v>356</v>
      </c>
      <c r="R95" s="30">
        <v>356</v>
      </c>
      <c r="S95" s="17">
        <f t="shared" si="9"/>
        <v>0</v>
      </c>
      <c r="T95" s="17">
        <f t="shared" si="10"/>
        <v>0</v>
      </c>
    </row>
    <row r="96" spans="1:20">
      <c r="A96" s="24" t="s">
        <v>218</v>
      </c>
      <c r="B96" s="17">
        <v>6472</v>
      </c>
      <c r="C96" s="17">
        <f t="shared" si="11"/>
        <v>-6000</v>
      </c>
      <c r="D96" s="17"/>
      <c r="E96" s="17"/>
      <c r="F96" s="17"/>
      <c r="G96" s="17"/>
      <c r="H96" s="17"/>
      <c r="I96" s="17"/>
      <c r="J96" s="17"/>
      <c r="K96" s="17">
        <v>-6000</v>
      </c>
      <c r="L96" s="17"/>
      <c r="M96" s="17"/>
      <c r="N96" s="17"/>
      <c r="O96" s="17"/>
      <c r="P96" s="17"/>
      <c r="Q96" s="17">
        <f t="shared" si="13"/>
        <v>472</v>
      </c>
      <c r="R96" s="30">
        <v>206</v>
      </c>
      <c r="S96" s="17">
        <f t="shared" si="9"/>
        <v>266</v>
      </c>
      <c r="T96" s="17">
        <f t="shared" si="10"/>
        <v>266</v>
      </c>
    </row>
    <row r="97" spans="1:20">
      <c r="A97" s="24" t="s">
        <v>219</v>
      </c>
      <c r="B97" s="17">
        <v>17343</v>
      </c>
      <c r="C97" s="17">
        <f t="shared" si="11"/>
        <v>-16000</v>
      </c>
      <c r="D97" s="17"/>
      <c r="E97" s="17"/>
      <c r="F97" s="17"/>
      <c r="G97" s="17"/>
      <c r="H97" s="17"/>
      <c r="I97" s="17"/>
      <c r="J97" s="17"/>
      <c r="K97" s="17">
        <v>-16000</v>
      </c>
      <c r="L97" s="17"/>
      <c r="M97" s="17"/>
      <c r="N97" s="17"/>
      <c r="O97" s="17"/>
      <c r="P97" s="17"/>
      <c r="Q97" s="17">
        <f t="shared" si="13"/>
        <v>1343</v>
      </c>
      <c r="R97" s="30">
        <v>856</v>
      </c>
      <c r="S97" s="17">
        <f t="shared" si="9"/>
        <v>487</v>
      </c>
      <c r="T97" s="17">
        <f t="shared" si="10"/>
        <v>487</v>
      </c>
    </row>
    <row r="98" spans="1:20">
      <c r="A98" s="24" t="s">
        <v>220</v>
      </c>
      <c r="B98" s="17">
        <f t="shared" ref="B98:T98" si="14">SUM(B99:B111)</f>
        <v>36702</v>
      </c>
      <c r="C98" s="17">
        <f t="shared" si="11"/>
        <v>7099</v>
      </c>
      <c r="D98" s="17">
        <f t="shared" si="14"/>
        <v>575</v>
      </c>
      <c r="E98" s="17">
        <f t="shared" si="14"/>
        <v>400</v>
      </c>
      <c r="F98" s="17">
        <f t="shared" si="14"/>
        <v>0</v>
      </c>
      <c r="G98" s="17">
        <f t="shared" si="14"/>
        <v>0</v>
      </c>
      <c r="H98" s="17">
        <f t="shared" si="14"/>
        <v>0</v>
      </c>
      <c r="I98" s="17">
        <f t="shared" si="14"/>
        <v>0</v>
      </c>
      <c r="J98" s="17">
        <f t="shared" si="14"/>
        <v>2000</v>
      </c>
      <c r="K98" s="17">
        <f t="shared" si="14"/>
        <v>4124</v>
      </c>
      <c r="L98" s="17">
        <f t="shared" si="14"/>
        <v>0</v>
      </c>
      <c r="M98" s="17">
        <f t="shared" si="14"/>
        <v>0</v>
      </c>
      <c r="N98" s="17">
        <f t="shared" si="14"/>
        <v>0</v>
      </c>
      <c r="O98" s="17">
        <f t="shared" si="14"/>
        <v>0</v>
      </c>
      <c r="P98" s="17"/>
      <c r="Q98" s="17">
        <f t="shared" si="13"/>
        <v>43801</v>
      </c>
      <c r="R98" s="30">
        <f t="shared" si="14"/>
        <v>42585</v>
      </c>
      <c r="S98" s="17">
        <f t="shared" si="9"/>
        <v>1216</v>
      </c>
      <c r="T98" s="17">
        <f t="shared" si="10"/>
        <v>1216</v>
      </c>
    </row>
    <row r="99" spans="1:20">
      <c r="A99" s="24" t="s">
        <v>221</v>
      </c>
      <c r="B99" s="17">
        <v>756</v>
      </c>
      <c r="C99" s="17">
        <f t="shared" si="11"/>
        <v>104</v>
      </c>
      <c r="D99" s="17"/>
      <c r="E99" s="17"/>
      <c r="F99" s="17"/>
      <c r="G99" s="17"/>
      <c r="H99" s="17"/>
      <c r="I99" s="17"/>
      <c r="J99" s="17"/>
      <c r="K99" s="17">
        <v>104</v>
      </c>
      <c r="L99" s="17"/>
      <c r="M99" s="17"/>
      <c r="N99" s="17"/>
      <c r="O99" s="17"/>
      <c r="P99" s="17"/>
      <c r="Q99" s="17">
        <f t="shared" si="13"/>
        <v>860</v>
      </c>
      <c r="R99" s="30">
        <v>860</v>
      </c>
      <c r="S99" s="17">
        <f t="shared" si="9"/>
        <v>0</v>
      </c>
      <c r="T99" s="17">
        <f t="shared" si="10"/>
        <v>0</v>
      </c>
    </row>
    <row r="100" spans="1:20">
      <c r="A100" s="24" t="s">
        <v>222</v>
      </c>
      <c r="B100" s="17">
        <v>1522</v>
      </c>
      <c r="C100" s="17">
        <f t="shared" si="11"/>
        <v>-276</v>
      </c>
      <c r="D100" s="17">
        <v>34</v>
      </c>
      <c r="E100" s="17"/>
      <c r="F100" s="17"/>
      <c r="G100" s="17"/>
      <c r="H100" s="17"/>
      <c r="I100" s="17"/>
      <c r="J100" s="17"/>
      <c r="K100" s="17">
        <v>-310</v>
      </c>
      <c r="L100" s="17"/>
      <c r="M100" s="17"/>
      <c r="N100" s="17"/>
      <c r="O100" s="17"/>
      <c r="P100" s="17"/>
      <c r="Q100" s="17">
        <f t="shared" si="13"/>
        <v>1246</v>
      </c>
      <c r="R100" s="30">
        <v>107</v>
      </c>
      <c r="S100" s="17">
        <f t="shared" si="9"/>
        <v>1139</v>
      </c>
      <c r="T100" s="17">
        <f t="shared" si="10"/>
        <v>1139</v>
      </c>
    </row>
    <row r="101" spans="1:20">
      <c r="A101" s="24" t="s">
        <v>223</v>
      </c>
      <c r="B101" s="17">
        <v>359</v>
      </c>
      <c r="C101" s="17">
        <f t="shared" si="11"/>
        <v>462</v>
      </c>
      <c r="D101" s="17"/>
      <c r="E101" s="17"/>
      <c r="F101" s="17"/>
      <c r="G101" s="17"/>
      <c r="H101" s="17"/>
      <c r="I101" s="17"/>
      <c r="J101" s="17"/>
      <c r="K101" s="17">
        <v>462</v>
      </c>
      <c r="L101" s="17"/>
      <c r="M101" s="17"/>
      <c r="N101" s="17"/>
      <c r="O101" s="17"/>
      <c r="P101" s="17"/>
      <c r="Q101" s="17">
        <f t="shared" si="13"/>
        <v>821</v>
      </c>
      <c r="R101" s="30">
        <v>821</v>
      </c>
      <c r="S101" s="17">
        <f t="shared" si="9"/>
        <v>0</v>
      </c>
      <c r="T101" s="17">
        <f t="shared" si="10"/>
        <v>0</v>
      </c>
    </row>
    <row r="102" spans="1:20">
      <c r="A102" s="24" t="s">
        <v>224</v>
      </c>
      <c r="B102" s="17">
        <v>12974</v>
      </c>
      <c r="C102" s="17">
        <f t="shared" si="11"/>
        <v>-1942</v>
      </c>
      <c r="D102" s="17">
        <v>502</v>
      </c>
      <c r="E102" s="17">
        <v>400</v>
      </c>
      <c r="F102" s="17"/>
      <c r="G102" s="17"/>
      <c r="H102" s="17"/>
      <c r="I102" s="17"/>
      <c r="J102" s="17"/>
      <c r="K102" s="17">
        <v>-2844</v>
      </c>
      <c r="L102" s="17"/>
      <c r="M102" s="17"/>
      <c r="N102" s="17"/>
      <c r="O102" s="17"/>
      <c r="P102" s="17"/>
      <c r="Q102" s="17">
        <f t="shared" si="13"/>
        <v>11032</v>
      </c>
      <c r="R102" s="30">
        <v>11032</v>
      </c>
      <c r="S102" s="17">
        <f t="shared" si="9"/>
        <v>0</v>
      </c>
      <c r="T102" s="17">
        <f t="shared" si="10"/>
        <v>0</v>
      </c>
    </row>
    <row r="103" spans="1:20">
      <c r="A103" s="24" t="s">
        <v>225</v>
      </c>
      <c r="B103" s="17">
        <v>7</v>
      </c>
      <c r="C103" s="17">
        <f t="shared" si="11"/>
        <v>138</v>
      </c>
      <c r="D103" s="17"/>
      <c r="E103" s="17"/>
      <c r="F103" s="17"/>
      <c r="G103" s="17"/>
      <c r="H103" s="17"/>
      <c r="I103" s="17"/>
      <c r="J103" s="17"/>
      <c r="K103" s="17">
        <v>138</v>
      </c>
      <c r="L103" s="17"/>
      <c r="M103" s="17"/>
      <c r="N103" s="17"/>
      <c r="O103" s="17"/>
      <c r="P103" s="17"/>
      <c r="Q103" s="17">
        <f t="shared" si="13"/>
        <v>145</v>
      </c>
      <c r="R103" s="30">
        <v>145</v>
      </c>
      <c r="S103" s="17">
        <f t="shared" si="9"/>
        <v>0</v>
      </c>
      <c r="T103" s="17">
        <f t="shared" si="10"/>
        <v>0</v>
      </c>
    </row>
    <row r="104" spans="1:20">
      <c r="A104" s="24" t="s">
        <v>226</v>
      </c>
      <c r="B104" s="17">
        <v>2483</v>
      </c>
      <c r="C104" s="17">
        <f t="shared" si="11"/>
        <v>4376</v>
      </c>
      <c r="D104" s="17"/>
      <c r="E104" s="17"/>
      <c r="F104" s="17"/>
      <c r="G104" s="17"/>
      <c r="H104" s="17"/>
      <c r="I104" s="17"/>
      <c r="J104" s="17"/>
      <c r="K104" s="17">
        <v>4376</v>
      </c>
      <c r="L104" s="17"/>
      <c r="M104" s="17"/>
      <c r="N104" s="17"/>
      <c r="O104" s="17"/>
      <c r="P104" s="17"/>
      <c r="Q104" s="17">
        <f t="shared" si="13"/>
        <v>6859</v>
      </c>
      <c r="R104" s="30">
        <v>6859</v>
      </c>
      <c r="S104" s="17">
        <f t="shared" si="9"/>
        <v>0</v>
      </c>
      <c r="T104" s="17">
        <f t="shared" si="10"/>
        <v>0</v>
      </c>
    </row>
    <row r="105" spans="1:20">
      <c r="A105" s="24" t="s">
        <v>227</v>
      </c>
      <c r="B105" s="17">
        <v>4661</v>
      </c>
      <c r="C105" s="17">
        <f t="shared" si="11"/>
        <v>2116</v>
      </c>
      <c r="D105" s="17"/>
      <c r="E105" s="17"/>
      <c r="F105" s="17"/>
      <c r="G105" s="17"/>
      <c r="H105" s="17"/>
      <c r="I105" s="17"/>
      <c r="J105" s="17">
        <v>2000</v>
      </c>
      <c r="K105" s="17">
        <v>116</v>
      </c>
      <c r="L105" s="17"/>
      <c r="M105" s="17"/>
      <c r="N105" s="17"/>
      <c r="O105" s="17"/>
      <c r="P105" s="17"/>
      <c r="Q105" s="17">
        <f t="shared" si="13"/>
        <v>6777</v>
      </c>
      <c r="R105" s="30">
        <v>6777</v>
      </c>
      <c r="S105" s="17">
        <f t="shared" si="9"/>
        <v>0</v>
      </c>
      <c r="T105" s="17">
        <f t="shared" si="10"/>
        <v>0</v>
      </c>
    </row>
    <row r="106" spans="1:20">
      <c r="A106" s="24" t="s">
        <v>228</v>
      </c>
      <c r="B106" s="17">
        <v>9226</v>
      </c>
      <c r="C106" s="17">
        <f t="shared" si="11"/>
        <v>4273</v>
      </c>
      <c r="D106" s="17"/>
      <c r="E106" s="17"/>
      <c r="F106" s="17"/>
      <c r="G106" s="17"/>
      <c r="H106" s="17"/>
      <c r="I106" s="17"/>
      <c r="J106" s="17"/>
      <c r="K106" s="17">
        <v>4273</v>
      </c>
      <c r="L106" s="17"/>
      <c r="M106" s="17"/>
      <c r="N106" s="17"/>
      <c r="O106" s="17"/>
      <c r="P106" s="17"/>
      <c r="Q106" s="17">
        <f t="shared" si="13"/>
        <v>13499</v>
      </c>
      <c r="R106" s="30">
        <v>13499</v>
      </c>
      <c r="S106" s="17">
        <f t="shared" si="9"/>
        <v>0</v>
      </c>
      <c r="T106" s="17">
        <f t="shared" si="10"/>
        <v>0</v>
      </c>
    </row>
    <row r="107" spans="1:21">
      <c r="A107" s="24" t="s">
        <v>229</v>
      </c>
      <c r="B107" s="17">
        <v>3568</v>
      </c>
      <c r="C107" s="17">
        <f t="shared" si="11"/>
        <v>-2400</v>
      </c>
      <c r="D107" s="17"/>
      <c r="E107" s="17"/>
      <c r="F107" s="17"/>
      <c r="G107" s="17"/>
      <c r="H107" s="17"/>
      <c r="I107" s="17"/>
      <c r="J107" s="17"/>
      <c r="K107" s="17">
        <v>-2400</v>
      </c>
      <c r="L107" s="17"/>
      <c r="M107" s="17"/>
      <c r="N107" s="17"/>
      <c r="O107" s="17"/>
      <c r="P107" s="17"/>
      <c r="Q107" s="17">
        <f t="shared" si="13"/>
        <v>1168</v>
      </c>
      <c r="R107" s="30">
        <v>1091</v>
      </c>
      <c r="S107" s="17">
        <f t="shared" si="9"/>
        <v>77</v>
      </c>
      <c r="T107" s="17">
        <f t="shared" si="10"/>
        <v>77</v>
      </c>
      <c r="U107" s="29"/>
    </row>
    <row r="108" spans="1:20">
      <c r="A108" s="24" t="s">
        <v>230</v>
      </c>
      <c r="B108" s="17">
        <v>30</v>
      </c>
      <c r="C108" s="17">
        <f t="shared" si="11"/>
        <v>260</v>
      </c>
      <c r="D108" s="17">
        <v>30</v>
      </c>
      <c r="E108" s="17"/>
      <c r="F108" s="17"/>
      <c r="G108" s="17"/>
      <c r="H108" s="17"/>
      <c r="I108" s="17"/>
      <c r="J108" s="17"/>
      <c r="K108" s="17">
        <v>230</v>
      </c>
      <c r="L108" s="17"/>
      <c r="M108" s="17"/>
      <c r="N108" s="17"/>
      <c r="O108" s="17"/>
      <c r="P108" s="17"/>
      <c r="Q108" s="17">
        <f t="shared" si="13"/>
        <v>290</v>
      </c>
      <c r="R108" s="30">
        <v>290</v>
      </c>
      <c r="S108" s="17">
        <f t="shared" si="9"/>
        <v>0</v>
      </c>
      <c r="T108" s="17">
        <f t="shared" si="10"/>
        <v>0</v>
      </c>
    </row>
    <row r="109" spans="1:20">
      <c r="A109" s="24" t="s">
        <v>231</v>
      </c>
      <c r="B109" s="17">
        <v>619</v>
      </c>
      <c r="C109" s="17">
        <f t="shared" si="11"/>
        <v>36</v>
      </c>
      <c r="D109" s="17">
        <v>8</v>
      </c>
      <c r="E109" s="17"/>
      <c r="F109" s="17"/>
      <c r="G109" s="17"/>
      <c r="H109" s="17"/>
      <c r="I109" s="17"/>
      <c r="J109" s="17"/>
      <c r="K109" s="17">
        <v>28</v>
      </c>
      <c r="L109" s="17"/>
      <c r="M109" s="17"/>
      <c r="N109" s="17"/>
      <c r="O109" s="17"/>
      <c r="P109" s="17"/>
      <c r="Q109" s="17">
        <f t="shared" si="13"/>
        <v>655</v>
      </c>
      <c r="R109" s="30">
        <v>655</v>
      </c>
      <c r="S109" s="17">
        <f t="shared" si="9"/>
        <v>0</v>
      </c>
      <c r="T109" s="17">
        <f t="shared" si="10"/>
        <v>0</v>
      </c>
    </row>
    <row r="110" spans="1:21">
      <c r="A110" s="24" t="s">
        <v>232</v>
      </c>
      <c r="B110" s="17">
        <v>0</v>
      </c>
      <c r="C110" s="17">
        <f t="shared" si="11"/>
        <v>0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>
        <f t="shared" si="13"/>
        <v>0</v>
      </c>
      <c r="R110" s="30">
        <v>0</v>
      </c>
      <c r="S110" s="17">
        <f t="shared" si="9"/>
        <v>0</v>
      </c>
      <c r="T110" s="17">
        <f t="shared" si="10"/>
        <v>0</v>
      </c>
      <c r="U110" s="29"/>
    </row>
    <row r="111" spans="1:21">
      <c r="A111" s="24" t="s">
        <v>233</v>
      </c>
      <c r="B111" s="17">
        <v>497</v>
      </c>
      <c r="C111" s="17">
        <f t="shared" si="11"/>
        <v>-48</v>
      </c>
      <c r="D111" s="17">
        <v>1</v>
      </c>
      <c r="E111" s="17"/>
      <c r="F111" s="17"/>
      <c r="G111" s="17"/>
      <c r="H111" s="17"/>
      <c r="I111" s="17"/>
      <c r="J111" s="17"/>
      <c r="K111" s="17">
        <v>-49</v>
      </c>
      <c r="L111" s="17"/>
      <c r="M111" s="17"/>
      <c r="N111" s="17"/>
      <c r="O111" s="17"/>
      <c r="P111" s="17"/>
      <c r="Q111" s="17">
        <f t="shared" si="13"/>
        <v>449</v>
      </c>
      <c r="R111" s="30">
        <v>449</v>
      </c>
      <c r="S111" s="17">
        <f t="shared" si="9"/>
        <v>0</v>
      </c>
      <c r="T111" s="17">
        <f t="shared" si="10"/>
        <v>0</v>
      </c>
      <c r="U111" s="29"/>
    </row>
    <row r="112" spans="1:21">
      <c r="A112" s="24" t="s">
        <v>234</v>
      </c>
      <c r="B112" s="17">
        <f>SUM(B113:B127)</f>
        <v>279</v>
      </c>
      <c r="C112" s="17">
        <f t="shared" si="11"/>
        <v>5241</v>
      </c>
      <c r="D112" s="17">
        <f t="shared" ref="D112:T112" si="15">SUM(D113:D127)</f>
        <v>0</v>
      </c>
      <c r="E112" s="17">
        <f t="shared" si="15"/>
        <v>3304</v>
      </c>
      <c r="F112" s="17">
        <f t="shared" si="15"/>
        <v>0</v>
      </c>
      <c r="G112" s="17">
        <f t="shared" si="15"/>
        <v>0</v>
      </c>
      <c r="H112" s="17">
        <f t="shared" si="15"/>
        <v>0</v>
      </c>
      <c r="I112" s="17">
        <f t="shared" si="15"/>
        <v>0</v>
      </c>
      <c r="J112" s="17">
        <f t="shared" si="15"/>
        <v>0</v>
      </c>
      <c r="K112" s="17">
        <f t="shared" si="15"/>
        <v>1937</v>
      </c>
      <c r="L112" s="17">
        <f t="shared" si="15"/>
        <v>0</v>
      </c>
      <c r="M112" s="17">
        <f t="shared" si="15"/>
        <v>0</v>
      </c>
      <c r="N112" s="17">
        <f t="shared" si="15"/>
        <v>0</v>
      </c>
      <c r="O112" s="17">
        <f t="shared" si="15"/>
        <v>0</v>
      </c>
      <c r="P112" s="17"/>
      <c r="Q112" s="17">
        <f t="shared" si="15"/>
        <v>5520</v>
      </c>
      <c r="R112" s="30">
        <f t="shared" si="15"/>
        <v>5020</v>
      </c>
      <c r="S112" s="17">
        <f t="shared" si="9"/>
        <v>500</v>
      </c>
      <c r="T112" s="17">
        <f t="shared" si="10"/>
        <v>500</v>
      </c>
      <c r="U112" s="29"/>
    </row>
    <row r="113" spans="1:20">
      <c r="A113" s="24" t="s">
        <v>235</v>
      </c>
      <c r="B113" s="17">
        <v>120</v>
      </c>
      <c r="C113" s="17">
        <f t="shared" si="11"/>
        <v>131</v>
      </c>
      <c r="D113" s="17"/>
      <c r="E113" s="17"/>
      <c r="F113" s="17"/>
      <c r="G113" s="17"/>
      <c r="H113" s="17"/>
      <c r="I113" s="17"/>
      <c r="J113" s="17"/>
      <c r="K113" s="17">
        <v>131</v>
      </c>
      <c r="L113" s="17"/>
      <c r="M113" s="17"/>
      <c r="N113" s="17"/>
      <c r="O113" s="17"/>
      <c r="P113" s="17"/>
      <c r="Q113" s="17">
        <f t="shared" ref="Q113:Q134" si="16">B113+C113</f>
        <v>251</v>
      </c>
      <c r="R113" s="30">
        <v>251</v>
      </c>
      <c r="S113" s="17">
        <f t="shared" si="9"/>
        <v>0</v>
      </c>
      <c r="T113" s="17">
        <f t="shared" si="10"/>
        <v>0</v>
      </c>
    </row>
    <row r="114" spans="1:21">
      <c r="A114" s="24" t="s">
        <v>236</v>
      </c>
      <c r="B114" s="17">
        <v>0</v>
      </c>
      <c r="C114" s="17">
        <f t="shared" si="11"/>
        <v>1116</v>
      </c>
      <c r="D114" s="17"/>
      <c r="E114" s="17"/>
      <c r="F114" s="17"/>
      <c r="G114" s="17"/>
      <c r="H114" s="17"/>
      <c r="I114" s="17"/>
      <c r="J114" s="17"/>
      <c r="K114" s="17">
        <v>1116</v>
      </c>
      <c r="L114" s="17"/>
      <c r="M114" s="17"/>
      <c r="N114" s="17"/>
      <c r="O114" s="17"/>
      <c r="P114" s="17"/>
      <c r="Q114" s="17">
        <f t="shared" si="16"/>
        <v>1116</v>
      </c>
      <c r="R114" s="30">
        <v>1116</v>
      </c>
      <c r="S114" s="17">
        <f t="shared" si="9"/>
        <v>0</v>
      </c>
      <c r="T114" s="17">
        <f t="shared" si="10"/>
        <v>0</v>
      </c>
      <c r="U114" s="29"/>
    </row>
    <row r="115" spans="1:20">
      <c r="A115" s="24" t="s">
        <v>237</v>
      </c>
      <c r="B115" s="17">
        <v>159</v>
      </c>
      <c r="C115" s="17">
        <f t="shared" si="11"/>
        <v>3494</v>
      </c>
      <c r="D115" s="17"/>
      <c r="E115" s="17">
        <v>2804</v>
      </c>
      <c r="F115" s="17">
        <v>0</v>
      </c>
      <c r="G115" s="17"/>
      <c r="H115" s="17"/>
      <c r="I115" s="17"/>
      <c r="J115" s="17"/>
      <c r="K115" s="17">
        <v>690</v>
      </c>
      <c r="L115" s="17"/>
      <c r="M115" s="17"/>
      <c r="N115" s="17"/>
      <c r="O115" s="17"/>
      <c r="P115" s="17"/>
      <c r="Q115" s="17">
        <f t="shared" si="16"/>
        <v>3653</v>
      </c>
      <c r="R115" s="30">
        <v>3653</v>
      </c>
      <c r="S115" s="17">
        <f t="shared" si="9"/>
        <v>0</v>
      </c>
      <c r="T115" s="17">
        <f t="shared" si="10"/>
        <v>0</v>
      </c>
    </row>
    <row r="116" spans="1:20">
      <c r="A116" s="24" t="s">
        <v>238</v>
      </c>
      <c r="B116" s="17"/>
      <c r="C116" s="17">
        <f t="shared" si="11"/>
        <v>0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>
        <f t="shared" si="16"/>
        <v>0</v>
      </c>
      <c r="R116" s="30">
        <v>0</v>
      </c>
      <c r="S116" s="17">
        <f t="shared" si="9"/>
        <v>0</v>
      </c>
      <c r="T116" s="17">
        <f t="shared" si="10"/>
        <v>0</v>
      </c>
    </row>
    <row r="117" spans="1:20">
      <c r="A117" s="24" t="s">
        <v>239</v>
      </c>
      <c r="B117" s="17"/>
      <c r="C117" s="17">
        <f t="shared" si="11"/>
        <v>0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>
        <f t="shared" si="16"/>
        <v>0</v>
      </c>
      <c r="R117" s="30"/>
      <c r="S117" s="17">
        <f t="shared" si="9"/>
        <v>0</v>
      </c>
      <c r="T117" s="17">
        <f t="shared" si="10"/>
        <v>0</v>
      </c>
    </row>
    <row r="118" spans="1:20">
      <c r="A118" s="24" t="s">
        <v>240</v>
      </c>
      <c r="B118" s="17"/>
      <c r="C118" s="17">
        <f t="shared" si="11"/>
        <v>0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>
        <f t="shared" si="16"/>
        <v>0</v>
      </c>
      <c r="R118" s="30"/>
      <c r="S118" s="17">
        <f t="shared" si="9"/>
        <v>0</v>
      </c>
      <c r="T118" s="17">
        <f t="shared" si="10"/>
        <v>0</v>
      </c>
    </row>
    <row r="119" spans="1:20">
      <c r="A119" s="24" t="s">
        <v>241</v>
      </c>
      <c r="B119" s="17"/>
      <c r="C119" s="17">
        <f t="shared" si="11"/>
        <v>0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>
        <f t="shared" si="16"/>
        <v>0</v>
      </c>
      <c r="R119" s="30"/>
      <c r="S119" s="17">
        <f t="shared" si="9"/>
        <v>0</v>
      </c>
      <c r="T119" s="17">
        <f t="shared" si="10"/>
        <v>0</v>
      </c>
    </row>
    <row r="120" spans="1:20">
      <c r="A120" s="24" t="s">
        <v>242</v>
      </c>
      <c r="B120" s="17"/>
      <c r="C120" s="17">
        <f t="shared" si="11"/>
        <v>0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>
        <f t="shared" si="16"/>
        <v>0</v>
      </c>
      <c r="R120" s="30"/>
      <c r="S120" s="17">
        <f t="shared" si="9"/>
        <v>0</v>
      </c>
      <c r="T120" s="17">
        <f t="shared" si="10"/>
        <v>0</v>
      </c>
    </row>
    <row r="121" spans="1:21">
      <c r="A121" s="24" t="s">
        <v>243</v>
      </c>
      <c r="B121" s="17"/>
      <c r="C121" s="17">
        <f t="shared" si="11"/>
        <v>0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>
        <f t="shared" si="16"/>
        <v>0</v>
      </c>
      <c r="R121" s="30"/>
      <c r="S121" s="17">
        <f t="shared" si="9"/>
        <v>0</v>
      </c>
      <c r="T121" s="17">
        <f t="shared" si="10"/>
        <v>0</v>
      </c>
      <c r="U121" s="29"/>
    </row>
    <row r="122" spans="1:20">
      <c r="A122" s="24" t="s">
        <v>244</v>
      </c>
      <c r="B122" s="17"/>
      <c r="C122" s="17">
        <f t="shared" si="11"/>
        <v>0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f t="shared" si="16"/>
        <v>0</v>
      </c>
      <c r="R122" s="30"/>
      <c r="S122" s="17">
        <f t="shared" si="9"/>
        <v>0</v>
      </c>
      <c r="T122" s="17">
        <f t="shared" si="10"/>
        <v>0</v>
      </c>
    </row>
    <row r="123" spans="1:20">
      <c r="A123" s="24" t="s">
        <v>245</v>
      </c>
      <c r="B123" s="17"/>
      <c r="C123" s="17">
        <f t="shared" si="11"/>
        <v>500</v>
      </c>
      <c r="D123" s="17"/>
      <c r="E123" s="17">
        <v>500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>
        <f t="shared" si="16"/>
        <v>500</v>
      </c>
      <c r="R123" s="30"/>
      <c r="S123" s="17">
        <f t="shared" si="9"/>
        <v>500</v>
      </c>
      <c r="T123" s="17">
        <f t="shared" si="10"/>
        <v>500</v>
      </c>
    </row>
    <row r="124" spans="1:20">
      <c r="A124" s="24" t="s">
        <v>246</v>
      </c>
      <c r="B124" s="17"/>
      <c r="C124" s="17">
        <f t="shared" si="11"/>
        <v>0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>
        <f t="shared" si="16"/>
        <v>0</v>
      </c>
      <c r="R124" s="30"/>
      <c r="S124" s="17">
        <f t="shared" si="9"/>
        <v>0</v>
      </c>
      <c r="T124" s="17">
        <f t="shared" si="10"/>
        <v>0</v>
      </c>
    </row>
    <row r="125" spans="1:20">
      <c r="A125" s="24" t="s">
        <v>247</v>
      </c>
      <c r="B125" s="17"/>
      <c r="C125" s="17">
        <f t="shared" si="11"/>
        <v>0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>
        <f t="shared" si="16"/>
        <v>0</v>
      </c>
      <c r="R125" s="30"/>
      <c r="S125" s="17">
        <f t="shared" si="9"/>
        <v>0</v>
      </c>
      <c r="T125" s="17">
        <f t="shared" si="10"/>
        <v>0</v>
      </c>
    </row>
    <row r="126" spans="1:20">
      <c r="A126" s="24" t="s">
        <v>248</v>
      </c>
      <c r="B126" s="17"/>
      <c r="C126" s="17">
        <f t="shared" si="11"/>
        <v>0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>
        <f t="shared" si="16"/>
        <v>0</v>
      </c>
      <c r="R126" s="30"/>
      <c r="S126" s="17">
        <f t="shared" si="9"/>
        <v>0</v>
      </c>
      <c r="T126" s="17">
        <f t="shared" si="10"/>
        <v>0</v>
      </c>
    </row>
    <row r="127" spans="1:20">
      <c r="A127" s="24" t="s">
        <v>249</v>
      </c>
      <c r="B127" s="17"/>
      <c r="C127" s="17">
        <f t="shared" si="11"/>
        <v>0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>
        <f t="shared" si="16"/>
        <v>0</v>
      </c>
      <c r="R127" s="30"/>
      <c r="S127" s="17">
        <f t="shared" si="9"/>
        <v>0</v>
      </c>
      <c r="T127" s="17">
        <f t="shared" si="10"/>
        <v>0</v>
      </c>
    </row>
    <row r="128" spans="1:20">
      <c r="A128" s="24" t="s">
        <v>250</v>
      </c>
      <c r="B128" s="17">
        <f>SUM(B129:B134)</f>
        <v>4573</v>
      </c>
      <c r="C128" s="17">
        <f t="shared" si="11"/>
        <v>78053</v>
      </c>
      <c r="D128" s="17">
        <f t="shared" ref="D128:T128" si="17">SUM(D129:D134)</f>
        <v>0</v>
      </c>
      <c r="E128" s="17">
        <f t="shared" si="17"/>
        <v>0</v>
      </c>
      <c r="F128" s="17">
        <f t="shared" si="17"/>
        <v>0</v>
      </c>
      <c r="G128" s="17"/>
      <c r="H128" s="17">
        <f t="shared" si="17"/>
        <v>0</v>
      </c>
      <c r="I128" s="17">
        <f t="shared" si="17"/>
        <v>0</v>
      </c>
      <c r="J128" s="17">
        <f t="shared" si="17"/>
        <v>0</v>
      </c>
      <c r="K128" s="17">
        <f t="shared" si="17"/>
        <v>75845</v>
      </c>
      <c r="L128" s="17">
        <f t="shared" si="17"/>
        <v>0</v>
      </c>
      <c r="M128" s="17">
        <f t="shared" si="17"/>
        <v>0</v>
      </c>
      <c r="N128" s="17">
        <f t="shared" si="17"/>
        <v>2208</v>
      </c>
      <c r="O128" s="17">
        <f t="shared" si="17"/>
        <v>0</v>
      </c>
      <c r="P128" s="17"/>
      <c r="Q128" s="17">
        <f t="shared" si="16"/>
        <v>82626</v>
      </c>
      <c r="R128" s="30">
        <f t="shared" si="17"/>
        <v>82626</v>
      </c>
      <c r="S128" s="17">
        <f t="shared" si="9"/>
        <v>0</v>
      </c>
      <c r="T128" s="17">
        <f t="shared" si="10"/>
        <v>0</v>
      </c>
    </row>
    <row r="129" spans="1:20">
      <c r="A129" s="24" t="s">
        <v>251</v>
      </c>
      <c r="B129" s="17">
        <v>3244</v>
      </c>
      <c r="C129" s="17">
        <f t="shared" si="11"/>
        <v>1353</v>
      </c>
      <c r="D129" s="17"/>
      <c r="E129" s="17"/>
      <c r="F129" s="17"/>
      <c r="G129" s="17"/>
      <c r="H129" s="17"/>
      <c r="I129" s="17"/>
      <c r="J129" s="17"/>
      <c r="K129" s="17">
        <v>1353</v>
      </c>
      <c r="L129" s="17"/>
      <c r="M129" s="17"/>
      <c r="N129" s="17"/>
      <c r="O129" s="17"/>
      <c r="P129" s="17"/>
      <c r="Q129" s="17">
        <f t="shared" si="16"/>
        <v>4597</v>
      </c>
      <c r="R129" s="30">
        <v>4597</v>
      </c>
      <c r="S129" s="17">
        <f t="shared" si="9"/>
        <v>0</v>
      </c>
      <c r="T129" s="17">
        <f t="shared" si="10"/>
        <v>0</v>
      </c>
    </row>
    <row r="130" spans="1:20">
      <c r="A130" s="24" t="s">
        <v>252</v>
      </c>
      <c r="B130" s="17">
        <v>58</v>
      </c>
      <c r="C130" s="17">
        <f t="shared" si="11"/>
        <v>331</v>
      </c>
      <c r="D130" s="17"/>
      <c r="E130" s="17"/>
      <c r="F130" s="17"/>
      <c r="G130" s="17"/>
      <c r="H130" s="17"/>
      <c r="I130" s="17"/>
      <c r="J130" s="17"/>
      <c r="K130" s="17">
        <v>331</v>
      </c>
      <c r="L130" s="17"/>
      <c r="M130" s="17"/>
      <c r="N130" s="17"/>
      <c r="O130" s="17"/>
      <c r="P130" s="17"/>
      <c r="Q130" s="17">
        <f t="shared" si="16"/>
        <v>389</v>
      </c>
      <c r="R130" s="30">
        <v>389</v>
      </c>
      <c r="S130" s="17">
        <f t="shared" si="9"/>
        <v>0</v>
      </c>
      <c r="T130" s="17">
        <f t="shared" si="10"/>
        <v>0</v>
      </c>
    </row>
    <row r="131" spans="1:20">
      <c r="A131" s="24" t="s">
        <v>253</v>
      </c>
      <c r="B131" s="17">
        <v>233</v>
      </c>
      <c r="C131" s="17">
        <f t="shared" si="11"/>
        <v>5098</v>
      </c>
      <c r="D131" s="17"/>
      <c r="E131" s="17"/>
      <c r="F131" s="17"/>
      <c r="G131" s="17"/>
      <c r="H131" s="17"/>
      <c r="I131" s="17"/>
      <c r="J131" s="17"/>
      <c r="K131" s="17">
        <v>2890</v>
      </c>
      <c r="L131" s="17"/>
      <c r="M131" s="17"/>
      <c r="N131" s="17">
        <v>2208</v>
      </c>
      <c r="O131" s="17"/>
      <c r="P131" s="17"/>
      <c r="Q131" s="17">
        <f t="shared" si="16"/>
        <v>5331</v>
      </c>
      <c r="R131" s="30">
        <v>5331</v>
      </c>
      <c r="S131" s="17">
        <f t="shared" si="9"/>
        <v>0</v>
      </c>
      <c r="T131" s="17">
        <f t="shared" si="10"/>
        <v>0</v>
      </c>
    </row>
    <row r="132" spans="1:20">
      <c r="A132" s="24" t="s">
        <v>254</v>
      </c>
      <c r="B132" s="17">
        <v>944</v>
      </c>
      <c r="C132" s="17">
        <f t="shared" si="11"/>
        <v>831</v>
      </c>
      <c r="D132" s="17"/>
      <c r="E132" s="17"/>
      <c r="F132" s="17"/>
      <c r="G132" s="17"/>
      <c r="H132" s="17"/>
      <c r="I132" s="17"/>
      <c r="J132" s="17"/>
      <c r="K132" s="17">
        <v>831</v>
      </c>
      <c r="L132" s="17"/>
      <c r="M132" s="17"/>
      <c r="N132" s="17"/>
      <c r="O132" s="17"/>
      <c r="P132" s="17"/>
      <c r="Q132" s="17">
        <f t="shared" si="16"/>
        <v>1775</v>
      </c>
      <c r="R132" s="30">
        <v>1775</v>
      </c>
      <c r="S132" s="17">
        <f t="shared" si="9"/>
        <v>0</v>
      </c>
      <c r="T132" s="17">
        <f t="shared" si="10"/>
        <v>0</v>
      </c>
    </row>
    <row r="133" spans="1:20">
      <c r="A133" s="24" t="s">
        <v>255</v>
      </c>
      <c r="B133" s="17">
        <v>94</v>
      </c>
      <c r="C133" s="17">
        <f t="shared" si="11"/>
        <v>82</v>
      </c>
      <c r="D133" s="17"/>
      <c r="E133" s="17"/>
      <c r="F133" s="17"/>
      <c r="G133" s="17"/>
      <c r="H133" s="17"/>
      <c r="I133" s="17"/>
      <c r="J133" s="17"/>
      <c r="K133" s="17">
        <v>82</v>
      </c>
      <c r="L133" s="17"/>
      <c r="M133" s="17"/>
      <c r="N133" s="17"/>
      <c r="O133" s="17"/>
      <c r="P133" s="17"/>
      <c r="Q133" s="17">
        <f t="shared" si="16"/>
        <v>176</v>
      </c>
      <c r="R133" s="30">
        <v>176</v>
      </c>
      <c r="S133" s="17">
        <f t="shared" si="9"/>
        <v>0</v>
      </c>
      <c r="T133" s="17">
        <f t="shared" si="10"/>
        <v>0</v>
      </c>
    </row>
    <row r="134" spans="1:20">
      <c r="A134" s="24" t="s">
        <v>256</v>
      </c>
      <c r="B134" s="17">
        <v>0</v>
      </c>
      <c r="C134" s="17">
        <f t="shared" si="11"/>
        <v>70358</v>
      </c>
      <c r="D134" s="17"/>
      <c r="E134" s="17"/>
      <c r="F134" s="17"/>
      <c r="G134" s="17"/>
      <c r="H134" s="17"/>
      <c r="I134" s="17"/>
      <c r="J134" s="17"/>
      <c r="K134" s="17">
        <v>70358</v>
      </c>
      <c r="L134" s="17"/>
      <c r="M134" s="17"/>
      <c r="N134" s="17"/>
      <c r="O134" s="17"/>
      <c r="P134" s="17"/>
      <c r="Q134" s="17">
        <f t="shared" si="16"/>
        <v>70358</v>
      </c>
      <c r="R134" s="30">
        <v>70358</v>
      </c>
      <c r="S134" s="17">
        <f t="shared" si="9"/>
        <v>0</v>
      </c>
      <c r="T134" s="17">
        <f t="shared" si="10"/>
        <v>0</v>
      </c>
    </row>
    <row r="135" spans="1:20">
      <c r="A135" s="24" t="s">
        <v>257</v>
      </c>
      <c r="B135" s="17">
        <f>SUM(B136:B143)</f>
        <v>58120</v>
      </c>
      <c r="C135" s="17">
        <f t="shared" si="11"/>
        <v>-9946</v>
      </c>
      <c r="D135" s="17">
        <f t="shared" ref="D135:S135" si="18">SUM(D136:D143)</f>
        <v>9260</v>
      </c>
      <c r="E135" s="17">
        <f t="shared" si="18"/>
        <v>7300</v>
      </c>
      <c r="F135" s="17">
        <f t="shared" si="18"/>
        <v>0</v>
      </c>
      <c r="G135" s="17">
        <f t="shared" si="18"/>
        <v>0</v>
      </c>
      <c r="H135" s="17">
        <f t="shared" si="18"/>
        <v>0</v>
      </c>
      <c r="I135" s="17">
        <f t="shared" si="18"/>
        <v>881</v>
      </c>
      <c r="J135" s="17">
        <f t="shared" si="18"/>
        <v>0</v>
      </c>
      <c r="K135" s="17">
        <f t="shared" si="18"/>
        <v>-34098</v>
      </c>
      <c r="L135" s="17">
        <f t="shared" si="18"/>
        <v>0</v>
      </c>
      <c r="M135" s="17">
        <f t="shared" si="18"/>
        <v>0</v>
      </c>
      <c r="N135" s="17">
        <f t="shared" si="18"/>
        <v>6711</v>
      </c>
      <c r="O135" s="17">
        <f t="shared" si="18"/>
        <v>0</v>
      </c>
      <c r="P135" s="17"/>
      <c r="Q135" s="17">
        <f t="shared" si="18"/>
        <v>48174</v>
      </c>
      <c r="R135" s="30">
        <f t="shared" si="18"/>
        <v>46430</v>
      </c>
      <c r="S135" s="17">
        <f t="shared" ref="S135:S198" si="19">T135</f>
        <v>1744</v>
      </c>
      <c r="T135" s="17">
        <f t="shared" ref="T135:T198" si="20">+Q135-R135</f>
        <v>1744</v>
      </c>
    </row>
    <row r="136" spans="1:20">
      <c r="A136" s="24" t="s">
        <v>258</v>
      </c>
      <c r="B136" s="17">
        <v>34984</v>
      </c>
      <c r="C136" s="17">
        <f t="shared" ref="C136:C199" si="21">SUM(D136:P136)</f>
        <v>-10471</v>
      </c>
      <c r="D136" s="17">
        <v>0</v>
      </c>
      <c r="E136" s="17">
        <v>4885</v>
      </c>
      <c r="F136" s="17"/>
      <c r="G136" s="17"/>
      <c r="H136" s="17"/>
      <c r="I136" s="17">
        <v>644</v>
      </c>
      <c r="J136" s="17"/>
      <c r="K136" s="17">
        <v>-16000</v>
      </c>
      <c r="L136" s="17"/>
      <c r="M136" s="17"/>
      <c r="N136" s="17"/>
      <c r="O136" s="17"/>
      <c r="P136" s="17"/>
      <c r="Q136" s="17">
        <f t="shared" ref="Q136:Q198" si="22">B136+C136</f>
        <v>24513</v>
      </c>
      <c r="R136" s="30">
        <v>24422</v>
      </c>
      <c r="S136" s="17">
        <f t="shared" si="19"/>
        <v>91</v>
      </c>
      <c r="T136" s="17">
        <f t="shared" si="20"/>
        <v>91</v>
      </c>
    </row>
    <row r="137" spans="1:20">
      <c r="A137" s="24" t="s">
        <v>259</v>
      </c>
      <c r="B137" s="17">
        <v>215</v>
      </c>
      <c r="C137" s="17">
        <f t="shared" si="21"/>
        <v>111</v>
      </c>
      <c r="D137" s="17">
        <v>72</v>
      </c>
      <c r="E137" s="17">
        <v>41</v>
      </c>
      <c r="F137" s="17"/>
      <c r="G137" s="17"/>
      <c r="H137" s="17"/>
      <c r="I137" s="17"/>
      <c r="J137" s="17"/>
      <c r="K137" s="17">
        <v>-2</v>
      </c>
      <c r="L137" s="17"/>
      <c r="M137" s="17"/>
      <c r="N137" s="17"/>
      <c r="O137" s="17"/>
      <c r="P137" s="17"/>
      <c r="Q137" s="17">
        <f t="shared" si="22"/>
        <v>326</v>
      </c>
      <c r="R137" s="30">
        <v>223</v>
      </c>
      <c r="S137" s="17">
        <f t="shared" si="19"/>
        <v>103</v>
      </c>
      <c r="T137" s="17">
        <f t="shared" si="20"/>
        <v>103</v>
      </c>
    </row>
    <row r="138" spans="1:20">
      <c r="A138" s="24" t="s">
        <v>260</v>
      </c>
      <c r="B138" s="17">
        <v>5613</v>
      </c>
      <c r="C138" s="17">
        <f t="shared" si="21"/>
        <v>1325</v>
      </c>
      <c r="D138" s="17">
        <v>7948</v>
      </c>
      <c r="E138" s="17">
        <v>1377</v>
      </c>
      <c r="F138" s="17"/>
      <c r="G138" s="17"/>
      <c r="H138" s="17"/>
      <c r="I138" s="17">
        <v>0</v>
      </c>
      <c r="J138" s="17"/>
      <c r="K138" s="17">
        <v>-8000</v>
      </c>
      <c r="L138" s="17"/>
      <c r="M138" s="17"/>
      <c r="N138" s="17"/>
      <c r="O138" s="17"/>
      <c r="P138" s="17"/>
      <c r="Q138" s="17">
        <f t="shared" si="22"/>
        <v>6938</v>
      </c>
      <c r="R138" s="30">
        <v>6017</v>
      </c>
      <c r="S138" s="17">
        <f t="shared" si="19"/>
        <v>921</v>
      </c>
      <c r="T138" s="17">
        <f t="shared" si="20"/>
        <v>921</v>
      </c>
    </row>
    <row r="139" spans="1:20">
      <c r="A139" s="24" t="s">
        <v>261</v>
      </c>
      <c r="B139" s="17">
        <v>5833</v>
      </c>
      <c r="C139" s="17">
        <f t="shared" si="21"/>
        <v>7930</v>
      </c>
      <c r="D139" s="17">
        <v>1240</v>
      </c>
      <c r="E139" s="17"/>
      <c r="F139" s="17"/>
      <c r="G139" s="17"/>
      <c r="H139" s="17"/>
      <c r="I139" s="17">
        <v>237</v>
      </c>
      <c r="J139" s="17"/>
      <c r="K139" s="17"/>
      <c r="L139" s="17"/>
      <c r="M139" s="17"/>
      <c r="N139" s="17">
        <v>6453</v>
      </c>
      <c r="O139" s="17"/>
      <c r="P139" s="17"/>
      <c r="Q139" s="17">
        <f t="shared" si="22"/>
        <v>13763</v>
      </c>
      <c r="R139" s="30">
        <v>13763</v>
      </c>
      <c r="S139" s="17">
        <f t="shared" si="19"/>
        <v>0</v>
      </c>
      <c r="T139" s="17">
        <f t="shared" si="20"/>
        <v>0</v>
      </c>
    </row>
    <row r="140" spans="1:20">
      <c r="A140" s="24" t="s">
        <v>262</v>
      </c>
      <c r="B140" s="17">
        <v>11384</v>
      </c>
      <c r="C140" s="17">
        <f t="shared" si="21"/>
        <v>-9382</v>
      </c>
      <c r="D140" s="17"/>
      <c r="E140" s="17">
        <v>714</v>
      </c>
      <c r="F140" s="17"/>
      <c r="G140" s="17"/>
      <c r="H140" s="17"/>
      <c r="I140" s="17"/>
      <c r="J140" s="17"/>
      <c r="K140" s="17">
        <v>-10096</v>
      </c>
      <c r="L140" s="17"/>
      <c r="M140" s="17"/>
      <c r="N140" s="17"/>
      <c r="O140" s="17"/>
      <c r="P140" s="17"/>
      <c r="Q140" s="17">
        <f t="shared" si="22"/>
        <v>2002</v>
      </c>
      <c r="R140" s="30">
        <v>1373</v>
      </c>
      <c r="S140" s="17">
        <f t="shared" si="19"/>
        <v>629</v>
      </c>
      <c r="T140" s="17">
        <f t="shared" si="20"/>
        <v>629</v>
      </c>
    </row>
    <row r="141" spans="1:20">
      <c r="A141" s="24" t="s">
        <v>263</v>
      </c>
      <c r="B141" s="17">
        <v>91</v>
      </c>
      <c r="C141" s="17">
        <f t="shared" si="21"/>
        <v>541</v>
      </c>
      <c r="D141" s="17"/>
      <c r="E141" s="17">
        <v>283</v>
      </c>
      <c r="F141" s="17"/>
      <c r="G141" s="17"/>
      <c r="H141" s="17"/>
      <c r="I141" s="17"/>
      <c r="J141" s="17"/>
      <c r="K141" s="17"/>
      <c r="L141" s="17"/>
      <c r="M141" s="17"/>
      <c r="N141" s="17">
        <v>258</v>
      </c>
      <c r="O141" s="17"/>
      <c r="P141" s="17"/>
      <c r="Q141" s="17">
        <f t="shared" si="22"/>
        <v>632</v>
      </c>
      <c r="R141" s="30">
        <v>632</v>
      </c>
      <c r="S141" s="17">
        <f t="shared" si="19"/>
        <v>0</v>
      </c>
      <c r="T141" s="17">
        <f t="shared" si="20"/>
        <v>0</v>
      </c>
    </row>
    <row r="142" spans="1:20">
      <c r="A142" s="24" t="s">
        <v>264</v>
      </c>
      <c r="B142" s="17">
        <v>0</v>
      </c>
      <c r="C142" s="17">
        <f t="shared" si="21"/>
        <v>0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>
        <f t="shared" si="22"/>
        <v>0</v>
      </c>
      <c r="R142" s="30">
        <v>0</v>
      </c>
      <c r="S142" s="17">
        <f t="shared" si="19"/>
        <v>0</v>
      </c>
      <c r="T142" s="17">
        <f t="shared" si="20"/>
        <v>0</v>
      </c>
    </row>
    <row r="143" spans="1:20">
      <c r="A143" s="24" t="s">
        <v>265</v>
      </c>
      <c r="B143" s="17">
        <v>0</v>
      </c>
      <c r="C143" s="17">
        <f t="shared" si="21"/>
        <v>0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>
        <f t="shared" si="22"/>
        <v>0</v>
      </c>
      <c r="R143" s="30">
        <v>0</v>
      </c>
      <c r="S143" s="17">
        <f t="shared" si="19"/>
        <v>0</v>
      </c>
      <c r="T143" s="17">
        <f t="shared" si="20"/>
        <v>0</v>
      </c>
    </row>
    <row r="144" spans="1:20">
      <c r="A144" s="24" t="s">
        <v>266</v>
      </c>
      <c r="B144" s="17">
        <f>SUM(B145:B151)</f>
        <v>12825</v>
      </c>
      <c r="C144" s="17">
        <f t="shared" si="21"/>
        <v>4836</v>
      </c>
      <c r="D144" s="17">
        <f t="shared" ref="D144:T144" si="23">SUM(D145:D151)</f>
        <v>884</v>
      </c>
      <c r="E144" s="17">
        <f t="shared" si="23"/>
        <v>2138</v>
      </c>
      <c r="F144" s="17">
        <f t="shared" si="23"/>
        <v>0</v>
      </c>
      <c r="G144" s="17">
        <f t="shared" si="23"/>
        <v>0</v>
      </c>
      <c r="H144" s="17">
        <f t="shared" si="23"/>
        <v>0</v>
      </c>
      <c r="I144" s="17">
        <f t="shared" si="23"/>
        <v>7900</v>
      </c>
      <c r="J144" s="17">
        <f t="shared" si="23"/>
        <v>0</v>
      </c>
      <c r="K144" s="17">
        <f t="shared" si="23"/>
        <v>-6421</v>
      </c>
      <c r="L144" s="17">
        <f t="shared" si="23"/>
        <v>0</v>
      </c>
      <c r="M144" s="17">
        <f t="shared" si="23"/>
        <v>0</v>
      </c>
      <c r="N144" s="17">
        <f t="shared" si="23"/>
        <v>335</v>
      </c>
      <c r="O144" s="17">
        <f t="shared" si="23"/>
        <v>0</v>
      </c>
      <c r="P144" s="17"/>
      <c r="Q144" s="17">
        <f t="shared" si="23"/>
        <v>17661</v>
      </c>
      <c r="R144" s="30">
        <f t="shared" si="23"/>
        <v>17661</v>
      </c>
      <c r="S144" s="17">
        <f t="shared" si="19"/>
        <v>0</v>
      </c>
      <c r="T144" s="17">
        <f t="shared" si="20"/>
        <v>0</v>
      </c>
    </row>
    <row r="145" spans="1:20">
      <c r="A145" s="24" t="s">
        <v>267</v>
      </c>
      <c r="B145" s="17">
        <v>11339</v>
      </c>
      <c r="C145" s="17">
        <f t="shared" si="21"/>
        <v>5588</v>
      </c>
      <c r="D145" s="17">
        <v>704</v>
      </c>
      <c r="E145" s="17">
        <v>2138</v>
      </c>
      <c r="F145" s="17"/>
      <c r="G145" s="17"/>
      <c r="H145" s="17"/>
      <c r="I145" s="17">
        <v>7900</v>
      </c>
      <c r="J145" s="17"/>
      <c r="K145" s="17">
        <v>-5154</v>
      </c>
      <c r="L145" s="17"/>
      <c r="M145" s="17"/>
      <c r="N145" s="17"/>
      <c r="O145" s="17"/>
      <c r="P145" s="17"/>
      <c r="Q145" s="17">
        <f t="shared" si="22"/>
        <v>16927</v>
      </c>
      <c r="R145" s="30">
        <v>16927</v>
      </c>
      <c r="S145" s="17">
        <f t="shared" si="19"/>
        <v>0</v>
      </c>
      <c r="T145" s="17">
        <f t="shared" si="20"/>
        <v>0</v>
      </c>
    </row>
    <row r="146" spans="1:20">
      <c r="A146" s="24" t="s">
        <v>268</v>
      </c>
      <c r="B146" s="17"/>
      <c r="C146" s="17">
        <f t="shared" si="21"/>
        <v>0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>
        <f t="shared" si="22"/>
        <v>0</v>
      </c>
      <c r="R146" s="30">
        <v>0</v>
      </c>
      <c r="S146" s="17">
        <f t="shared" si="19"/>
        <v>0</v>
      </c>
      <c r="T146" s="17">
        <f t="shared" si="20"/>
        <v>0</v>
      </c>
    </row>
    <row r="147" spans="1:20">
      <c r="A147" s="24" t="s">
        <v>269</v>
      </c>
      <c r="B147" s="17"/>
      <c r="C147" s="17">
        <f t="shared" si="21"/>
        <v>0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>
        <f t="shared" si="22"/>
        <v>0</v>
      </c>
      <c r="R147" s="30">
        <v>0</v>
      </c>
      <c r="S147" s="17">
        <f t="shared" si="19"/>
        <v>0</v>
      </c>
      <c r="T147" s="17">
        <f t="shared" si="20"/>
        <v>0</v>
      </c>
    </row>
    <row r="148" spans="1:20">
      <c r="A148" s="24" t="s">
        <v>270</v>
      </c>
      <c r="B148" s="17"/>
      <c r="C148" s="17">
        <f t="shared" si="21"/>
        <v>0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>
        <f t="shared" si="22"/>
        <v>0</v>
      </c>
      <c r="R148" s="30">
        <v>0</v>
      </c>
      <c r="S148" s="17">
        <f t="shared" si="19"/>
        <v>0</v>
      </c>
      <c r="T148" s="17">
        <f t="shared" ref="T148:T159" si="24">+Q148-R148</f>
        <v>0</v>
      </c>
    </row>
    <row r="149" spans="1:21">
      <c r="A149" s="24" t="s">
        <v>271</v>
      </c>
      <c r="B149" s="17"/>
      <c r="C149" s="17">
        <f t="shared" si="21"/>
        <v>0</v>
      </c>
      <c r="D149" s="17"/>
      <c r="E149" s="17"/>
      <c r="F149" s="17"/>
      <c r="G149" s="17"/>
      <c r="H149" s="17"/>
      <c r="I149" s="17"/>
      <c r="J149" s="17"/>
      <c r="K149" s="17">
        <v>0</v>
      </c>
      <c r="L149" s="17"/>
      <c r="M149" s="17"/>
      <c r="N149" s="17"/>
      <c r="O149" s="17"/>
      <c r="P149" s="17"/>
      <c r="Q149" s="17">
        <f t="shared" si="22"/>
        <v>0</v>
      </c>
      <c r="R149" s="31"/>
      <c r="S149" s="17">
        <f t="shared" si="19"/>
        <v>0</v>
      </c>
      <c r="T149" s="17">
        <f t="shared" si="24"/>
        <v>0</v>
      </c>
      <c r="U149" s="29"/>
    </row>
    <row r="150" spans="1:21">
      <c r="A150" s="24" t="s">
        <v>272</v>
      </c>
      <c r="B150" s="17">
        <v>1486</v>
      </c>
      <c r="C150" s="17">
        <f t="shared" si="21"/>
        <v>-1087</v>
      </c>
      <c r="D150" s="17">
        <v>180</v>
      </c>
      <c r="E150" s="17"/>
      <c r="F150" s="17"/>
      <c r="G150" s="17"/>
      <c r="H150" s="17"/>
      <c r="I150" s="17"/>
      <c r="J150" s="17"/>
      <c r="K150" s="17">
        <v>-1267</v>
      </c>
      <c r="L150" s="17"/>
      <c r="M150" s="17"/>
      <c r="N150" s="17"/>
      <c r="O150" s="17"/>
      <c r="P150" s="17"/>
      <c r="Q150" s="17">
        <f t="shared" si="22"/>
        <v>399</v>
      </c>
      <c r="R150" s="30">
        <v>399</v>
      </c>
      <c r="S150" s="17">
        <f t="shared" si="19"/>
        <v>0</v>
      </c>
      <c r="T150" s="17">
        <f t="shared" si="24"/>
        <v>0</v>
      </c>
      <c r="U150" s="29"/>
    </row>
    <row r="151" spans="1:20">
      <c r="A151" s="24" t="s">
        <v>273</v>
      </c>
      <c r="B151" s="17"/>
      <c r="C151" s="17">
        <f t="shared" si="21"/>
        <v>335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>
        <v>335</v>
      </c>
      <c r="O151" s="17"/>
      <c r="P151" s="17"/>
      <c r="Q151" s="17">
        <f t="shared" si="22"/>
        <v>335</v>
      </c>
      <c r="R151" s="30">
        <v>335</v>
      </c>
      <c r="S151" s="17">
        <f t="shared" si="19"/>
        <v>0</v>
      </c>
      <c r="T151" s="17">
        <f t="shared" si="24"/>
        <v>0</v>
      </c>
    </row>
    <row r="152" spans="1:21">
      <c r="A152" s="24" t="s">
        <v>274</v>
      </c>
      <c r="B152" s="17">
        <f>SUM(B153:B160)</f>
        <v>25</v>
      </c>
      <c r="C152" s="17">
        <f t="shared" si="21"/>
        <v>94</v>
      </c>
      <c r="D152" s="17">
        <f t="shared" ref="D152:T152" si="25">SUM(D153:D160)</f>
        <v>0</v>
      </c>
      <c r="E152" s="17">
        <f t="shared" si="25"/>
        <v>69</v>
      </c>
      <c r="F152" s="17">
        <f t="shared" si="25"/>
        <v>0</v>
      </c>
      <c r="G152" s="17">
        <f t="shared" ref="G152" si="26">SUM(G153:G160)</f>
        <v>0</v>
      </c>
      <c r="H152" s="17">
        <f t="shared" ref="H152" si="27">SUM(H153:H160)</f>
        <v>0</v>
      </c>
      <c r="I152" s="17">
        <f t="shared" si="25"/>
        <v>0</v>
      </c>
      <c r="J152" s="17">
        <f t="shared" si="25"/>
        <v>0</v>
      </c>
      <c r="K152" s="17">
        <f t="shared" si="25"/>
        <v>-25</v>
      </c>
      <c r="L152" s="17">
        <f t="shared" si="25"/>
        <v>0</v>
      </c>
      <c r="M152" s="17">
        <f t="shared" si="25"/>
        <v>0</v>
      </c>
      <c r="N152" s="17">
        <f t="shared" si="25"/>
        <v>50</v>
      </c>
      <c r="O152" s="17">
        <f t="shared" si="25"/>
        <v>0</v>
      </c>
      <c r="P152" s="17"/>
      <c r="Q152" s="17">
        <f t="shared" si="22"/>
        <v>119</v>
      </c>
      <c r="R152" s="30">
        <f t="shared" si="25"/>
        <v>79</v>
      </c>
      <c r="S152" s="17">
        <f t="shared" si="19"/>
        <v>40</v>
      </c>
      <c r="T152" s="17">
        <f t="shared" si="24"/>
        <v>40</v>
      </c>
      <c r="U152" s="29"/>
    </row>
    <row r="153" spans="1:20">
      <c r="A153" s="24" t="s">
        <v>275</v>
      </c>
      <c r="B153" s="17">
        <v>25</v>
      </c>
      <c r="C153" s="17">
        <f t="shared" si="21"/>
        <v>-25</v>
      </c>
      <c r="D153" s="17"/>
      <c r="E153" s="17"/>
      <c r="F153" s="17"/>
      <c r="G153" s="17"/>
      <c r="H153" s="17"/>
      <c r="I153" s="17"/>
      <c r="J153" s="17"/>
      <c r="K153" s="17">
        <v>-25</v>
      </c>
      <c r="L153" s="17"/>
      <c r="M153" s="17"/>
      <c r="N153" s="17"/>
      <c r="O153" s="17"/>
      <c r="P153" s="17"/>
      <c r="Q153" s="17">
        <f t="shared" si="22"/>
        <v>0</v>
      </c>
      <c r="R153" s="30"/>
      <c r="S153" s="17">
        <f t="shared" si="19"/>
        <v>0</v>
      </c>
      <c r="T153" s="17">
        <f t="shared" si="24"/>
        <v>0</v>
      </c>
    </row>
    <row r="154" spans="1:20">
      <c r="A154" s="24" t="s">
        <v>276</v>
      </c>
      <c r="B154" s="17"/>
      <c r="C154" s="17">
        <f t="shared" si="21"/>
        <v>0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>
        <f t="shared" si="22"/>
        <v>0</v>
      </c>
      <c r="R154" s="30"/>
      <c r="S154" s="17">
        <f t="shared" si="19"/>
        <v>0</v>
      </c>
      <c r="T154" s="17">
        <f t="shared" si="24"/>
        <v>0</v>
      </c>
    </row>
    <row r="155" spans="1:20">
      <c r="A155" s="24" t="s">
        <v>277</v>
      </c>
      <c r="B155" s="17"/>
      <c r="C155" s="17">
        <f t="shared" si="21"/>
        <v>0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>
        <f t="shared" si="22"/>
        <v>0</v>
      </c>
      <c r="R155" s="30"/>
      <c r="S155" s="17">
        <f t="shared" si="19"/>
        <v>0</v>
      </c>
      <c r="T155" s="17">
        <f t="shared" si="24"/>
        <v>0</v>
      </c>
    </row>
    <row r="156" spans="1:20">
      <c r="A156" s="24" t="s">
        <v>278</v>
      </c>
      <c r="B156" s="17"/>
      <c r="C156" s="17">
        <f t="shared" si="21"/>
        <v>50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>
        <v>50</v>
      </c>
      <c r="O156" s="17"/>
      <c r="P156" s="17"/>
      <c r="Q156" s="17">
        <f t="shared" si="22"/>
        <v>50</v>
      </c>
      <c r="R156" s="30">
        <v>50</v>
      </c>
      <c r="S156" s="17">
        <f t="shared" si="19"/>
        <v>0</v>
      </c>
      <c r="T156" s="17">
        <f t="shared" si="24"/>
        <v>0</v>
      </c>
    </row>
    <row r="157" spans="1:20">
      <c r="A157" s="24" t="s">
        <v>279</v>
      </c>
      <c r="B157" s="17"/>
      <c r="C157" s="17">
        <f t="shared" si="21"/>
        <v>0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>
        <f t="shared" si="22"/>
        <v>0</v>
      </c>
      <c r="R157" s="30"/>
      <c r="S157" s="17">
        <f t="shared" si="19"/>
        <v>0</v>
      </c>
      <c r="T157" s="17">
        <f t="shared" si="24"/>
        <v>0</v>
      </c>
    </row>
    <row r="158" spans="1:20">
      <c r="A158" s="24" t="s">
        <v>280</v>
      </c>
      <c r="B158" s="17"/>
      <c r="C158" s="17">
        <f t="shared" si="21"/>
        <v>0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>
        <f t="shared" si="22"/>
        <v>0</v>
      </c>
      <c r="R158" s="30"/>
      <c r="S158" s="17">
        <f t="shared" si="19"/>
        <v>0</v>
      </c>
      <c r="T158" s="17">
        <f t="shared" si="24"/>
        <v>0</v>
      </c>
    </row>
    <row r="159" spans="1:20">
      <c r="A159" s="24" t="s">
        <v>281</v>
      </c>
      <c r="B159" s="17"/>
      <c r="C159" s="17">
        <f t="shared" si="21"/>
        <v>69</v>
      </c>
      <c r="D159" s="17"/>
      <c r="E159" s="17">
        <v>69</v>
      </c>
      <c r="F159" s="17"/>
      <c r="G159" s="17"/>
      <c r="H159" s="17"/>
      <c r="I159" s="17"/>
      <c r="J159" s="17"/>
      <c r="K159" s="17">
        <v>0</v>
      </c>
      <c r="L159" s="17"/>
      <c r="M159" s="17"/>
      <c r="N159" s="17"/>
      <c r="O159" s="17"/>
      <c r="P159" s="17"/>
      <c r="Q159" s="17">
        <f t="shared" si="22"/>
        <v>69</v>
      </c>
      <c r="R159" s="30">
        <v>29</v>
      </c>
      <c r="S159" s="17">
        <f t="shared" si="19"/>
        <v>40</v>
      </c>
      <c r="T159" s="17">
        <f t="shared" si="24"/>
        <v>40</v>
      </c>
    </row>
    <row r="160" spans="1:20">
      <c r="A160" s="24" t="s">
        <v>282</v>
      </c>
      <c r="B160" s="17"/>
      <c r="C160" s="17">
        <f t="shared" si="21"/>
        <v>0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>
        <f t="shared" si="22"/>
        <v>0</v>
      </c>
      <c r="R160" s="30"/>
      <c r="S160" s="17">
        <f t="shared" si="19"/>
        <v>0</v>
      </c>
      <c r="T160" s="17">
        <f t="shared" si="20"/>
        <v>0</v>
      </c>
    </row>
    <row r="161" spans="1:20">
      <c r="A161" s="24" t="s">
        <v>283</v>
      </c>
      <c r="B161" s="17">
        <f>SUM(B162:B165)</f>
        <v>996</v>
      </c>
      <c r="C161" s="17">
        <f t="shared" si="21"/>
        <v>865.34</v>
      </c>
      <c r="D161" s="17">
        <f t="shared" ref="D161:T161" si="28">SUM(D162:D165)</f>
        <v>0</v>
      </c>
      <c r="E161" s="17">
        <f t="shared" si="28"/>
        <v>405</v>
      </c>
      <c r="F161" s="17">
        <f t="shared" si="28"/>
        <v>0</v>
      </c>
      <c r="G161" s="17">
        <f t="shared" si="28"/>
        <v>0</v>
      </c>
      <c r="H161" s="17">
        <f t="shared" si="28"/>
        <v>0</v>
      </c>
      <c r="I161" s="17">
        <f t="shared" si="28"/>
        <v>0</v>
      </c>
      <c r="J161" s="17">
        <f t="shared" si="28"/>
        <v>0</v>
      </c>
      <c r="K161" s="17">
        <f t="shared" si="28"/>
        <v>0</v>
      </c>
      <c r="L161" s="17">
        <f t="shared" si="28"/>
        <v>0</v>
      </c>
      <c r="M161" s="17">
        <f t="shared" si="28"/>
        <v>0</v>
      </c>
      <c r="N161" s="17">
        <f t="shared" si="28"/>
        <v>460.34</v>
      </c>
      <c r="O161" s="17">
        <f t="shared" si="28"/>
        <v>0</v>
      </c>
      <c r="P161" s="17"/>
      <c r="Q161" s="17">
        <f t="shared" si="22"/>
        <v>1861.34</v>
      </c>
      <c r="R161" s="30">
        <f t="shared" si="28"/>
        <v>1861</v>
      </c>
      <c r="S161" s="17">
        <f t="shared" si="19"/>
        <v>0.340000000000146</v>
      </c>
      <c r="T161" s="17">
        <f t="shared" si="20"/>
        <v>0.340000000000146</v>
      </c>
    </row>
    <row r="162" spans="1:20">
      <c r="A162" s="24" t="s">
        <v>284</v>
      </c>
      <c r="B162" s="17">
        <v>996</v>
      </c>
      <c r="C162" s="17">
        <f t="shared" si="21"/>
        <v>450.34</v>
      </c>
      <c r="D162" s="17"/>
      <c r="E162" s="17">
        <v>400</v>
      </c>
      <c r="F162" s="17"/>
      <c r="G162" s="17"/>
      <c r="H162" s="17"/>
      <c r="I162" s="17"/>
      <c r="J162" s="17"/>
      <c r="K162" s="17"/>
      <c r="L162" s="17"/>
      <c r="M162" s="17"/>
      <c r="N162" s="17">
        <v>50.34</v>
      </c>
      <c r="O162" s="17"/>
      <c r="P162" s="17"/>
      <c r="Q162" s="17">
        <f t="shared" ref="Q162:Q168" si="29">B162+C162</f>
        <v>1446.34</v>
      </c>
      <c r="R162" s="30">
        <v>1446</v>
      </c>
      <c r="S162" s="17">
        <f t="shared" si="19"/>
        <v>0.340000000000146</v>
      </c>
      <c r="T162" s="17">
        <f t="shared" si="20"/>
        <v>0.340000000000146</v>
      </c>
    </row>
    <row r="163" spans="1:20">
      <c r="A163" s="24" t="s">
        <v>285</v>
      </c>
      <c r="B163" s="17"/>
      <c r="C163" s="17">
        <f t="shared" si="21"/>
        <v>39</v>
      </c>
      <c r="D163" s="17"/>
      <c r="E163" s="17">
        <v>5</v>
      </c>
      <c r="F163" s="17"/>
      <c r="G163" s="17"/>
      <c r="H163" s="17"/>
      <c r="I163" s="17"/>
      <c r="J163" s="17"/>
      <c r="K163" s="17"/>
      <c r="L163" s="17"/>
      <c r="M163" s="17"/>
      <c r="N163" s="17">
        <v>34</v>
      </c>
      <c r="O163" s="17"/>
      <c r="P163" s="17"/>
      <c r="Q163" s="17">
        <f t="shared" si="29"/>
        <v>39</v>
      </c>
      <c r="R163" s="31"/>
      <c r="S163" s="17">
        <f t="shared" si="19"/>
        <v>0</v>
      </c>
      <c r="T163" s="17">
        <f>+Q163-R164</f>
        <v>0</v>
      </c>
    </row>
    <row r="164" spans="1:20">
      <c r="A164" s="24" t="s">
        <v>286</v>
      </c>
      <c r="B164" s="17"/>
      <c r="C164" s="17">
        <f t="shared" si="21"/>
        <v>376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>
        <v>376</v>
      </c>
      <c r="O164" s="17"/>
      <c r="P164" s="17"/>
      <c r="Q164" s="17">
        <f t="shared" si="29"/>
        <v>376</v>
      </c>
      <c r="R164" s="30">
        <v>39</v>
      </c>
      <c r="S164" s="17">
        <f t="shared" si="19"/>
        <v>0</v>
      </c>
      <c r="T164" s="17">
        <f>+Q164-R165</f>
        <v>0</v>
      </c>
    </row>
    <row r="165" spans="1:20">
      <c r="A165" s="24" t="s">
        <v>287</v>
      </c>
      <c r="B165" s="17"/>
      <c r="C165" s="17">
        <f t="shared" si="21"/>
        <v>0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>
        <f t="shared" si="29"/>
        <v>0</v>
      </c>
      <c r="R165" s="30">
        <v>376</v>
      </c>
      <c r="S165" s="17">
        <f t="shared" si="19"/>
        <v>0</v>
      </c>
      <c r="T165" s="17">
        <f>+Q165-R166</f>
        <v>0</v>
      </c>
    </row>
    <row r="166" spans="1:20">
      <c r="A166" s="24" t="s">
        <v>288</v>
      </c>
      <c r="B166" s="17">
        <f>SUM(B167:B171)</f>
        <v>0</v>
      </c>
      <c r="C166" s="17">
        <f t="shared" si="21"/>
        <v>0</v>
      </c>
      <c r="D166" s="17"/>
      <c r="E166" s="17"/>
      <c r="F166" s="17"/>
      <c r="G166" s="17"/>
      <c r="H166" s="17"/>
      <c r="I166" s="17"/>
      <c r="J166" s="17"/>
      <c r="K166" s="17">
        <f>SUM(K167:K171)</f>
        <v>0</v>
      </c>
      <c r="L166" s="17"/>
      <c r="M166" s="17"/>
      <c r="N166" s="17"/>
      <c r="O166" s="17"/>
      <c r="P166" s="17"/>
      <c r="Q166" s="17">
        <f t="shared" si="29"/>
        <v>0</v>
      </c>
      <c r="R166" s="30"/>
      <c r="S166" s="17">
        <f t="shared" si="19"/>
        <v>0</v>
      </c>
      <c r="T166" s="17">
        <f t="shared" si="20"/>
        <v>0</v>
      </c>
    </row>
    <row r="167" spans="1:20">
      <c r="A167" s="24" t="s">
        <v>289</v>
      </c>
      <c r="B167" s="17"/>
      <c r="C167" s="17">
        <f t="shared" si="21"/>
        <v>0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>
        <f t="shared" si="29"/>
        <v>0</v>
      </c>
      <c r="R167" s="30"/>
      <c r="S167" s="17">
        <f t="shared" si="19"/>
        <v>0</v>
      </c>
      <c r="T167" s="17">
        <f t="shared" si="20"/>
        <v>0</v>
      </c>
    </row>
    <row r="168" spans="1:20">
      <c r="A168" s="24" t="s">
        <v>290</v>
      </c>
      <c r="B168" s="17"/>
      <c r="C168" s="17">
        <f t="shared" si="21"/>
        <v>0</v>
      </c>
      <c r="D168" s="17"/>
      <c r="E168" s="17"/>
      <c r="F168" s="17"/>
      <c r="G168" s="17"/>
      <c r="H168" s="17"/>
      <c r="I168" s="17"/>
      <c r="J168" s="17"/>
      <c r="K168" s="17">
        <v>0</v>
      </c>
      <c r="L168" s="17"/>
      <c r="M168" s="17"/>
      <c r="N168" s="17"/>
      <c r="O168" s="17"/>
      <c r="P168" s="17"/>
      <c r="Q168" s="17">
        <f t="shared" si="29"/>
        <v>0</v>
      </c>
      <c r="R168" s="30"/>
      <c r="S168" s="17">
        <f t="shared" si="19"/>
        <v>0</v>
      </c>
      <c r="T168" s="17">
        <f t="shared" si="20"/>
        <v>0</v>
      </c>
    </row>
    <row r="169" spans="1:20">
      <c r="A169" s="24" t="s">
        <v>291</v>
      </c>
      <c r="B169" s="17"/>
      <c r="C169" s="17">
        <f t="shared" si="21"/>
        <v>0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>
        <f t="shared" si="22"/>
        <v>0</v>
      </c>
      <c r="R169" s="30"/>
      <c r="S169" s="17">
        <f t="shared" si="19"/>
        <v>0</v>
      </c>
      <c r="T169" s="17">
        <f t="shared" si="20"/>
        <v>0</v>
      </c>
    </row>
    <row r="170" spans="1:20">
      <c r="A170" s="24" t="s">
        <v>292</v>
      </c>
      <c r="B170" s="17"/>
      <c r="C170" s="17">
        <f t="shared" si="21"/>
        <v>0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>
        <f t="shared" si="22"/>
        <v>0</v>
      </c>
      <c r="R170" s="30"/>
      <c r="S170" s="17">
        <f t="shared" si="19"/>
        <v>0</v>
      </c>
      <c r="T170" s="17">
        <f t="shared" si="20"/>
        <v>0</v>
      </c>
    </row>
    <row r="171" spans="1:20">
      <c r="A171" s="24" t="s">
        <v>293</v>
      </c>
      <c r="B171" s="17"/>
      <c r="C171" s="17">
        <f t="shared" si="21"/>
        <v>0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>
        <f t="shared" si="22"/>
        <v>0</v>
      </c>
      <c r="R171" s="30"/>
      <c r="S171" s="17">
        <f t="shared" si="19"/>
        <v>0</v>
      </c>
      <c r="T171" s="17">
        <f t="shared" si="20"/>
        <v>0</v>
      </c>
    </row>
    <row r="172" spans="1:20">
      <c r="A172" s="24" t="s">
        <v>294</v>
      </c>
      <c r="B172" s="17">
        <f>SUM(B173:B181)</f>
        <v>0</v>
      </c>
      <c r="C172" s="17">
        <f t="shared" si="21"/>
        <v>0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>
        <f t="shared" si="22"/>
        <v>0</v>
      </c>
      <c r="R172" s="30"/>
      <c r="S172" s="17">
        <f t="shared" si="19"/>
        <v>0</v>
      </c>
      <c r="T172" s="17">
        <f t="shared" si="20"/>
        <v>0</v>
      </c>
    </row>
    <row r="173" spans="1:20">
      <c r="A173" s="24" t="s">
        <v>295</v>
      </c>
      <c r="B173" s="17"/>
      <c r="C173" s="17">
        <f t="shared" si="21"/>
        <v>0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>
        <f t="shared" si="22"/>
        <v>0</v>
      </c>
      <c r="R173" s="30"/>
      <c r="S173" s="17">
        <f t="shared" si="19"/>
        <v>0</v>
      </c>
      <c r="T173" s="17">
        <f t="shared" si="20"/>
        <v>0</v>
      </c>
    </row>
    <row r="174" spans="1:20">
      <c r="A174" s="24" t="s">
        <v>296</v>
      </c>
      <c r="B174" s="17"/>
      <c r="C174" s="17">
        <f t="shared" si="21"/>
        <v>0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>
        <f t="shared" si="22"/>
        <v>0</v>
      </c>
      <c r="R174" s="30"/>
      <c r="S174" s="17">
        <f t="shared" si="19"/>
        <v>0</v>
      </c>
      <c r="T174" s="17">
        <f t="shared" si="20"/>
        <v>0</v>
      </c>
    </row>
    <row r="175" spans="1:20">
      <c r="A175" s="24" t="s">
        <v>297</v>
      </c>
      <c r="B175" s="17"/>
      <c r="C175" s="17">
        <f t="shared" si="21"/>
        <v>0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>
        <f t="shared" si="22"/>
        <v>0</v>
      </c>
      <c r="R175" s="30"/>
      <c r="S175" s="17">
        <f t="shared" si="19"/>
        <v>0</v>
      </c>
      <c r="T175" s="17">
        <f t="shared" si="20"/>
        <v>0</v>
      </c>
    </row>
    <row r="176" spans="1:20">
      <c r="A176" s="24" t="s">
        <v>298</v>
      </c>
      <c r="B176" s="17"/>
      <c r="C176" s="17">
        <f t="shared" si="21"/>
        <v>0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>
        <f t="shared" si="22"/>
        <v>0</v>
      </c>
      <c r="R176" s="30"/>
      <c r="S176" s="17">
        <f t="shared" si="19"/>
        <v>0</v>
      </c>
      <c r="T176" s="17">
        <f t="shared" si="20"/>
        <v>0</v>
      </c>
    </row>
    <row r="177" spans="1:20">
      <c r="A177" s="24" t="s">
        <v>299</v>
      </c>
      <c r="B177" s="17"/>
      <c r="C177" s="17">
        <f t="shared" si="21"/>
        <v>0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>
        <f t="shared" si="22"/>
        <v>0</v>
      </c>
      <c r="R177" s="30"/>
      <c r="S177" s="17">
        <f t="shared" si="19"/>
        <v>0</v>
      </c>
      <c r="T177" s="17">
        <f t="shared" si="20"/>
        <v>0</v>
      </c>
    </row>
    <row r="178" spans="1:20">
      <c r="A178" s="24" t="s">
        <v>300</v>
      </c>
      <c r="B178" s="17"/>
      <c r="C178" s="17">
        <f t="shared" si="21"/>
        <v>0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>
        <f t="shared" si="22"/>
        <v>0</v>
      </c>
      <c r="R178" s="30"/>
      <c r="S178" s="17">
        <f t="shared" si="19"/>
        <v>0</v>
      </c>
      <c r="T178" s="17">
        <f t="shared" si="20"/>
        <v>0</v>
      </c>
    </row>
    <row r="179" spans="1:20">
      <c r="A179" s="24" t="s">
        <v>301</v>
      </c>
      <c r="B179" s="17"/>
      <c r="C179" s="17">
        <f t="shared" si="21"/>
        <v>0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>
        <f t="shared" si="22"/>
        <v>0</v>
      </c>
      <c r="R179" s="30"/>
      <c r="S179" s="17">
        <f t="shared" si="19"/>
        <v>0</v>
      </c>
      <c r="T179" s="17">
        <f t="shared" si="20"/>
        <v>0</v>
      </c>
    </row>
    <row r="180" spans="1:20">
      <c r="A180" s="24" t="s">
        <v>302</v>
      </c>
      <c r="B180" s="17"/>
      <c r="C180" s="17">
        <f t="shared" si="21"/>
        <v>0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>
        <f t="shared" si="22"/>
        <v>0</v>
      </c>
      <c r="R180" s="30"/>
      <c r="S180" s="17">
        <f t="shared" si="19"/>
        <v>0</v>
      </c>
      <c r="T180" s="17">
        <f t="shared" si="20"/>
        <v>0</v>
      </c>
    </row>
    <row r="181" spans="1:20">
      <c r="A181" s="24" t="s">
        <v>303</v>
      </c>
      <c r="B181" s="17"/>
      <c r="C181" s="17">
        <f t="shared" si="21"/>
        <v>0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>
        <f t="shared" si="22"/>
        <v>0</v>
      </c>
      <c r="R181" s="30"/>
      <c r="S181" s="17">
        <f t="shared" si="19"/>
        <v>0</v>
      </c>
      <c r="T181" s="17">
        <f t="shared" si="20"/>
        <v>0</v>
      </c>
    </row>
    <row r="182" spans="1:20">
      <c r="A182" s="24" t="s">
        <v>304</v>
      </c>
      <c r="B182" s="17">
        <f>SUM(B183:B185)</f>
        <v>1977</v>
      </c>
      <c r="C182" s="17">
        <f t="shared" si="21"/>
        <v>-190</v>
      </c>
      <c r="D182" s="17">
        <f t="shared" ref="D182:T182" si="30">SUM(D183:D185)</f>
        <v>0</v>
      </c>
      <c r="E182" s="17">
        <f t="shared" si="30"/>
        <v>0</v>
      </c>
      <c r="F182" s="17">
        <f t="shared" si="30"/>
        <v>0</v>
      </c>
      <c r="G182" s="17">
        <f t="shared" si="30"/>
        <v>0</v>
      </c>
      <c r="H182" s="17">
        <f t="shared" si="30"/>
        <v>0</v>
      </c>
      <c r="I182" s="17">
        <f t="shared" si="30"/>
        <v>0</v>
      </c>
      <c r="J182" s="17">
        <f t="shared" si="30"/>
        <v>0</v>
      </c>
      <c r="K182" s="17">
        <f t="shared" si="30"/>
        <v>-190</v>
      </c>
      <c r="L182" s="17">
        <f t="shared" si="30"/>
        <v>0</v>
      </c>
      <c r="M182" s="17">
        <f t="shared" si="30"/>
        <v>0</v>
      </c>
      <c r="N182" s="17">
        <f t="shared" si="30"/>
        <v>0</v>
      </c>
      <c r="O182" s="17">
        <f t="shared" si="30"/>
        <v>0</v>
      </c>
      <c r="P182" s="17"/>
      <c r="Q182" s="17">
        <f t="shared" si="22"/>
        <v>1787</v>
      </c>
      <c r="R182" s="30">
        <f t="shared" si="30"/>
        <v>1787</v>
      </c>
      <c r="S182" s="17">
        <f t="shared" si="19"/>
        <v>0</v>
      </c>
      <c r="T182" s="17">
        <f t="shared" si="20"/>
        <v>0</v>
      </c>
    </row>
    <row r="183" spans="1:20">
      <c r="A183" s="24" t="s">
        <v>305</v>
      </c>
      <c r="B183" s="17">
        <v>1888</v>
      </c>
      <c r="C183" s="17">
        <f t="shared" si="21"/>
        <v>-337</v>
      </c>
      <c r="D183" s="17"/>
      <c r="E183" s="17"/>
      <c r="F183" s="17"/>
      <c r="G183" s="17"/>
      <c r="H183" s="17"/>
      <c r="I183" s="17"/>
      <c r="J183" s="17"/>
      <c r="K183" s="17">
        <v>-337</v>
      </c>
      <c r="L183" s="17"/>
      <c r="M183" s="17"/>
      <c r="N183" s="17"/>
      <c r="O183" s="17"/>
      <c r="P183" s="17"/>
      <c r="Q183" s="17">
        <f t="shared" si="22"/>
        <v>1551</v>
      </c>
      <c r="R183" s="30">
        <v>1551</v>
      </c>
      <c r="S183" s="17">
        <f t="shared" si="19"/>
        <v>0</v>
      </c>
      <c r="T183" s="17">
        <f t="shared" si="20"/>
        <v>0</v>
      </c>
    </row>
    <row r="184" spans="1:20">
      <c r="A184" s="24" t="s">
        <v>306</v>
      </c>
      <c r="B184" s="17">
        <v>89</v>
      </c>
      <c r="C184" s="17">
        <f t="shared" si="21"/>
        <v>147</v>
      </c>
      <c r="D184" s="17"/>
      <c r="E184" s="17"/>
      <c r="F184" s="17"/>
      <c r="G184" s="17"/>
      <c r="H184" s="17"/>
      <c r="I184" s="17"/>
      <c r="J184" s="17"/>
      <c r="K184" s="17">
        <v>147</v>
      </c>
      <c r="L184" s="17"/>
      <c r="M184" s="17"/>
      <c r="N184" s="17"/>
      <c r="O184" s="17"/>
      <c r="P184" s="17"/>
      <c r="Q184" s="17">
        <f t="shared" si="22"/>
        <v>236</v>
      </c>
      <c r="R184" s="30">
        <v>236</v>
      </c>
      <c r="S184" s="17">
        <f t="shared" si="19"/>
        <v>0</v>
      </c>
      <c r="T184" s="17">
        <f t="shared" si="20"/>
        <v>0</v>
      </c>
    </row>
    <row r="185" spans="1:20">
      <c r="A185" s="24" t="s">
        <v>307</v>
      </c>
      <c r="B185" s="17"/>
      <c r="C185" s="17">
        <f t="shared" si="21"/>
        <v>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>
        <f t="shared" si="22"/>
        <v>0</v>
      </c>
      <c r="R185" s="30"/>
      <c r="S185" s="17">
        <f t="shared" si="19"/>
        <v>0</v>
      </c>
      <c r="T185" s="17">
        <f t="shared" si="20"/>
        <v>0</v>
      </c>
    </row>
    <row r="186" spans="1:20">
      <c r="A186" s="24" t="s">
        <v>308</v>
      </c>
      <c r="B186" s="17">
        <f>SUM(B187:B189)</f>
        <v>11139</v>
      </c>
      <c r="C186" s="17">
        <f t="shared" si="21"/>
        <v>-2175</v>
      </c>
      <c r="D186" s="17">
        <f t="shared" ref="D186:T186" si="31">SUM(D187:D189)</f>
        <v>2108</v>
      </c>
      <c r="E186" s="17">
        <f t="shared" si="31"/>
        <v>4247</v>
      </c>
      <c r="F186" s="17">
        <f t="shared" si="31"/>
        <v>0</v>
      </c>
      <c r="G186" s="17">
        <f t="shared" ref="G186" si="32">SUM(G187:G189)</f>
        <v>0</v>
      </c>
      <c r="H186" s="17">
        <f t="shared" ref="H186" si="33">SUM(H187:H189)</f>
        <v>0</v>
      </c>
      <c r="I186" s="17">
        <f t="shared" si="31"/>
        <v>0</v>
      </c>
      <c r="J186" s="17">
        <f t="shared" si="31"/>
        <v>0</v>
      </c>
      <c r="K186" s="17">
        <f t="shared" si="31"/>
        <v>-8530</v>
      </c>
      <c r="L186" s="17">
        <f t="shared" si="31"/>
        <v>0</v>
      </c>
      <c r="M186" s="17">
        <f t="shared" si="31"/>
        <v>0</v>
      </c>
      <c r="N186" s="17">
        <f t="shared" si="31"/>
        <v>0</v>
      </c>
      <c r="O186" s="17">
        <f t="shared" si="31"/>
        <v>0</v>
      </c>
      <c r="P186" s="17"/>
      <c r="Q186" s="17">
        <f t="shared" si="22"/>
        <v>8964</v>
      </c>
      <c r="R186" s="30">
        <f t="shared" si="31"/>
        <v>8964</v>
      </c>
      <c r="S186" s="17">
        <f t="shared" si="19"/>
        <v>0</v>
      </c>
      <c r="T186" s="17">
        <f t="shared" si="20"/>
        <v>0</v>
      </c>
    </row>
    <row r="187" spans="1:20">
      <c r="A187" s="24" t="s">
        <v>309</v>
      </c>
      <c r="B187" s="17">
        <v>2581</v>
      </c>
      <c r="C187" s="17">
        <f t="shared" si="21"/>
        <v>-1133</v>
      </c>
      <c r="D187" s="17">
        <v>2108</v>
      </c>
      <c r="E187" s="17">
        <v>4247</v>
      </c>
      <c r="F187" s="17"/>
      <c r="G187" s="17"/>
      <c r="H187" s="17"/>
      <c r="I187" s="17"/>
      <c r="J187" s="17"/>
      <c r="K187" s="17">
        <v>-7488</v>
      </c>
      <c r="L187" s="17"/>
      <c r="M187" s="17"/>
      <c r="N187" s="17"/>
      <c r="O187" s="17"/>
      <c r="P187" s="17"/>
      <c r="Q187" s="17">
        <f t="shared" si="22"/>
        <v>1448</v>
      </c>
      <c r="R187" s="30">
        <v>1448</v>
      </c>
      <c r="S187" s="17">
        <f t="shared" si="19"/>
        <v>0</v>
      </c>
      <c r="T187" s="17">
        <f t="shared" si="20"/>
        <v>0</v>
      </c>
    </row>
    <row r="188" spans="1:20">
      <c r="A188" s="24" t="s">
        <v>310</v>
      </c>
      <c r="B188" s="17">
        <v>8558</v>
      </c>
      <c r="C188" s="17">
        <f t="shared" si="21"/>
        <v>-1042</v>
      </c>
      <c r="D188" s="17"/>
      <c r="E188" s="17"/>
      <c r="F188" s="17"/>
      <c r="G188" s="17"/>
      <c r="H188" s="17"/>
      <c r="I188" s="17"/>
      <c r="J188" s="17"/>
      <c r="K188" s="17">
        <v>-1042</v>
      </c>
      <c r="L188" s="17"/>
      <c r="M188" s="17"/>
      <c r="N188" s="17"/>
      <c r="O188" s="17"/>
      <c r="P188" s="17"/>
      <c r="Q188" s="17">
        <f t="shared" si="22"/>
        <v>7516</v>
      </c>
      <c r="R188" s="30">
        <v>7516</v>
      </c>
      <c r="S188" s="17">
        <f t="shared" si="19"/>
        <v>0</v>
      </c>
      <c r="T188" s="17">
        <f t="shared" si="20"/>
        <v>0</v>
      </c>
    </row>
    <row r="189" spans="1:20">
      <c r="A189" s="24" t="s">
        <v>311</v>
      </c>
      <c r="B189" s="17"/>
      <c r="C189" s="17">
        <f t="shared" si="21"/>
        <v>0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>
        <f t="shared" si="22"/>
        <v>0</v>
      </c>
      <c r="R189" s="30">
        <v>0</v>
      </c>
      <c r="S189" s="17">
        <f t="shared" si="19"/>
        <v>0</v>
      </c>
      <c r="T189" s="17">
        <f t="shared" si="20"/>
        <v>0</v>
      </c>
    </row>
    <row r="190" spans="1:20">
      <c r="A190" s="24" t="s">
        <v>312</v>
      </c>
      <c r="B190" s="17">
        <f>SUM(B191:B194)</f>
        <v>450</v>
      </c>
      <c r="C190" s="17">
        <f t="shared" si="21"/>
        <v>-61</v>
      </c>
      <c r="D190" s="17">
        <f t="shared" ref="D190:T190" si="34">SUM(D191:D194)</f>
        <v>0</v>
      </c>
      <c r="E190" s="17">
        <f t="shared" si="34"/>
        <v>164</v>
      </c>
      <c r="F190" s="17">
        <f t="shared" si="34"/>
        <v>0</v>
      </c>
      <c r="G190" s="17">
        <f t="shared" ref="G190" si="35">SUM(G191:G194)</f>
        <v>0</v>
      </c>
      <c r="H190" s="17">
        <f t="shared" ref="H190" si="36">SUM(H191:H194)</f>
        <v>0</v>
      </c>
      <c r="I190" s="17">
        <f t="shared" si="34"/>
        <v>0</v>
      </c>
      <c r="J190" s="17">
        <f t="shared" si="34"/>
        <v>0</v>
      </c>
      <c r="K190" s="17">
        <f t="shared" si="34"/>
        <v>-225</v>
      </c>
      <c r="L190" s="17">
        <f t="shared" si="34"/>
        <v>0</v>
      </c>
      <c r="M190" s="17">
        <f t="shared" si="34"/>
        <v>0</v>
      </c>
      <c r="N190" s="17">
        <f t="shared" si="34"/>
        <v>0</v>
      </c>
      <c r="O190" s="17">
        <f t="shared" si="34"/>
        <v>0</v>
      </c>
      <c r="P190" s="17"/>
      <c r="Q190" s="17">
        <f t="shared" si="22"/>
        <v>389</v>
      </c>
      <c r="R190" s="30">
        <f t="shared" si="34"/>
        <v>225</v>
      </c>
      <c r="S190" s="17">
        <f t="shared" si="19"/>
        <v>164</v>
      </c>
      <c r="T190" s="17">
        <f t="shared" si="20"/>
        <v>164</v>
      </c>
    </row>
    <row r="191" spans="1:20">
      <c r="A191" s="24" t="s">
        <v>313</v>
      </c>
      <c r="B191" s="17">
        <v>450</v>
      </c>
      <c r="C191" s="17">
        <f t="shared" si="21"/>
        <v>-61</v>
      </c>
      <c r="D191" s="17"/>
      <c r="E191" s="17"/>
      <c r="F191" s="17"/>
      <c r="G191" s="17"/>
      <c r="H191" s="17"/>
      <c r="I191" s="17"/>
      <c r="J191" s="17"/>
      <c r="K191" s="17">
        <v>-61</v>
      </c>
      <c r="L191" s="17"/>
      <c r="M191" s="17"/>
      <c r="N191" s="17"/>
      <c r="O191" s="17"/>
      <c r="P191" s="17"/>
      <c r="Q191" s="17">
        <f t="shared" si="22"/>
        <v>389</v>
      </c>
      <c r="R191" s="30">
        <v>225</v>
      </c>
      <c r="S191" s="17">
        <f t="shared" si="19"/>
        <v>164</v>
      </c>
      <c r="T191" s="17">
        <f t="shared" si="20"/>
        <v>164</v>
      </c>
    </row>
    <row r="192" spans="1:20">
      <c r="A192" s="24" t="s">
        <v>314</v>
      </c>
      <c r="B192" s="17"/>
      <c r="C192" s="17">
        <f t="shared" si="21"/>
        <v>0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>
        <f t="shared" si="22"/>
        <v>0</v>
      </c>
      <c r="R192" s="30"/>
      <c r="S192" s="17">
        <f t="shared" si="19"/>
        <v>0</v>
      </c>
      <c r="T192" s="17">
        <f t="shared" si="20"/>
        <v>0</v>
      </c>
    </row>
    <row r="193" spans="1:20">
      <c r="A193" s="24" t="s">
        <v>315</v>
      </c>
      <c r="B193" s="17"/>
      <c r="C193" s="17">
        <f t="shared" si="21"/>
        <v>0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>
        <f t="shared" si="22"/>
        <v>0</v>
      </c>
      <c r="R193" s="30"/>
      <c r="S193" s="17">
        <f t="shared" si="19"/>
        <v>0</v>
      </c>
      <c r="T193" s="17">
        <f t="shared" si="20"/>
        <v>0</v>
      </c>
    </row>
    <row r="194" spans="1:20">
      <c r="A194" s="24" t="s">
        <v>316</v>
      </c>
      <c r="B194" s="17"/>
      <c r="C194" s="17">
        <f t="shared" si="21"/>
        <v>0</v>
      </c>
      <c r="D194" s="17"/>
      <c r="E194" s="17">
        <v>164</v>
      </c>
      <c r="F194" s="17"/>
      <c r="G194" s="17"/>
      <c r="H194" s="17"/>
      <c r="I194" s="17"/>
      <c r="J194" s="17"/>
      <c r="K194" s="17">
        <v>-164</v>
      </c>
      <c r="L194" s="17"/>
      <c r="M194" s="17"/>
      <c r="N194" s="17"/>
      <c r="O194" s="17"/>
      <c r="P194" s="17"/>
      <c r="Q194" s="17">
        <f t="shared" si="22"/>
        <v>0</v>
      </c>
      <c r="R194" s="30"/>
      <c r="S194" s="17">
        <f t="shared" si="19"/>
        <v>0</v>
      </c>
      <c r="T194" s="17">
        <f t="shared" si="20"/>
        <v>0</v>
      </c>
    </row>
    <row r="195" spans="1:20">
      <c r="A195" s="24" t="s">
        <v>317</v>
      </c>
      <c r="B195" s="17">
        <f>SUM(B196:B202)</f>
        <v>867</v>
      </c>
      <c r="C195" s="17">
        <f t="shared" si="21"/>
        <v>1836</v>
      </c>
      <c r="D195" s="17">
        <f t="shared" ref="D195:T195" si="37">SUM(D196:D202)</f>
        <v>721</v>
      </c>
      <c r="E195" s="17">
        <f t="shared" si="37"/>
        <v>8</v>
      </c>
      <c r="F195" s="17">
        <f t="shared" si="37"/>
        <v>0</v>
      </c>
      <c r="G195" s="17">
        <f t="shared" ref="G195" si="38">SUM(G196:G202)</f>
        <v>0</v>
      </c>
      <c r="H195" s="17">
        <f t="shared" ref="H195" si="39">SUM(H196:H202)</f>
        <v>0</v>
      </c>
      <c r="I195" s="17">
        <f t="shared" si="37"/>
        <v>0</v>
      </c>
      <c r="J195" s="17">
        <f t="shared" si="37"/>
        <v>0</v>
      </c>
      <c r="K195" s="17">
        <f t="shared" si="37"/>
        <v>0</v>
      </c>
      <c r="L195" s="17">
        <f t="shared" si="37"/>
        <v>0</v>
      </c>
      <c r="M195" s="17">
        <f t="shared" si="37"/>
        <v>0</v>
      </c>
      <c r="N195" s="17">
        <f t="shared" si="37"/>
        <v>1107</v>
      </c>
      <c r="O195" s="17">
        <f t="shared" si="37"/>
        <v>0</v>
      </c>
      <c r="P195" s="17"/>
      <c r="Q195" s="17">
        <f t="shared" si="22"/>
        <v>2703</v>
      </c>
      <c r="R195" s="30">
        <f t="shared" si="37"/>
        <v>2597</v>
      </c>
      <c r="S195" s="17">
        <f t="shared" si="19"/>
        <v>106</v>
      </c>
      <c r="T195" s="17">
        <f t="shared" si="20"/>
        <v>106</v>
      </c>
    </row>
    <row r="196" spans="1:20">
      <c r="A196" s="24" t="s">
        <v>318</v>
      </c>
      <c r="B196" s="17">
        <v>867</v>
      </c>
      <c r="C196" s="17">
        <f t="shared" si="21"/>
        <v>876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>
        <v>876</v>
      </c>
      <c r="O196" s="17"/>
      <c r="P196" s="17"/>
      <c r="Q196" s="17">
        <f t="shared" si="22"/>
        <v>1743</v>
      </c>
      <c r="R196" s="30">
        <v>1743</v>
      </c>
      <c r="S196" s="17">
        <f t="shared" si="19"/>
        <v>0</v>
      </c>
      <c r="T196" s="17">
        <f t="shared" si="20"/>
        <v>0</v>
      </c>
    </row>
    <row r="197" spans="1:21">
      <c r="A197" s="24" t="s">
        <v>319</v>
      </c>
      <c r="B197" s="17">
        <v>0</v>
      </c>
      <c r="C197" s="17">
        <f t="shared" si="21"/>
        <v>220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>
        <v>220</v>
      </c>
      <c r="O197" s="17"/>
      <c r="P197" s="17"/>
      <c r="Q197" s="17">
        <f t="shared" si="22"/>
        <v>220</v>
      </c>
      <c r="R197" s="30">
        <v>220</v>
      </c>
      <c r="S197" s="17">
        <f t="shared" si="19"/>
        <v>0</v>
      </c>
      <c r="T197" s="17">
        <f t="shared" si="20"/>
        <v>0</v>
      </c>
      <c r="U197" s="29"/>
    </row>
    <row r="198" spans="1:21">
      <c r="A198" s="24" t="s">
        <v>320</v>
      </c>
      <c r="B198" s="17">
        <v>0</v>
      </c>
      <c r="C198" s="17">
        <f t="shared" si="21"/>
        <v>0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>
        <f t="shared" si="22"/>
        <v>0</v>
      </c>
      <c r="R198" s="30"/>
      <c r="S198" s="17">
        <f t="shared" si="19"/>
        <v>0</v>
      </c>
      <c r="T198" s="17">
        <f t="shared" si="20"/>
        <v>0</v>
      </c>
      <c r="U198" s="29"/>
    </row>
    <row r="199" spans="1:20">
      <c r="A199" s="24" t="s">
        <v>321</v>
      </c>
      <c r="B199" s="17">
        <v>0</v>
      </c>
      <c r="C199" s="17">
        <f t="shared" si="21"/>
        <v>0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>
        <f t="shared" ref="Q199:Q210" si="40">B199+C199</f>
        <v>0</v>
      </c>
      <c r="R199" s="30"/>
      <c r="S199" s="17">
        <f t="shared" ref="S199:S211" si="41">T199</f>
        <v>0</v>
      </c>
      <c r="T199" s="17">
        <f t="shared" ref="T199:T211" si="42">+Q199-R199</f>
        <v>0</v>
      </c>
    </row>
    <row r="200" spans="1:20">
      <c r="A200" s="24" t="s">
        <v>322</v>
      </c>
      <c r="B200" s="17">
        <v>0</v>
      </c>
      <c r="C200" s="17">
        <f t="shared" ref="C200:C210" si="43">SUM(D200:P200)</f>
        <v>11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>
        <v>11</v>
      </c>
      <c r="O200" s="17"/>
      <c r="P200" s="17"/>
      <c r="Q200" s="17">
        <f t="shared" si="40"/>
        <v>11</v>
      </c>
      <c r="R200" s="30">
        <v>11</v>
      </c>
      <c r="S200" s="17">
        <f t="shared" si="41"/>
        <v>0</v>
      </c>
      <c r="T200" s="17">
        <f t="shared" si="42"/>
        <v>0</v>
      </c>
    </row>
    <row r="201" spans="1:20">
      <c r="A201" s="24" t="s">
        <v>323</v>
      </c>
      <c r="B201" s="17">
        <v>0</v>
      </c>
      <c r="C201" s="17">
        <f t="shared" si="43"/>
        <v>729</v>
      </c>
      <c r="D201" s="17">
        <v>721</v>
      </c>
      <c r="E201" s="17">
        <v>8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>
        <f t="shared" si="40"/>
        <v>729</v>
      </c>
      <c r="R201" s="30">
        <v>623</v>
      </c>
      <c r="S201" s="17">
        <f t="shared" si="41"/>
        <v>106</v>
      </c>
      <c r="T201" s="17">
        <f t="shared" si="42"/>
        <v>106</v>
      </c>
    </row>
    <row r="202" spans="1:20">
      <c r="A202" s="24" t="s">
        <v>324</v>
      </c>
      <c r="B202" s="17">
        <v>0</v>
      </c>
      <c r="C202" s="17">
        <f t="shared" si="43"/>
        <v>0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>
        <f t="shared" si="40"/>
        <v>0</v>
      </c>
      <c r="R202" s="30"/>
      <c r="S202" s="17">
        <f t="shared" si="41"/>
        <v>0</v>
      </c>
      <c r="T202" s="17">
        <f t="shared" si="42"/>
        <v>0</v>
      </c>
    </row>
    <row r="203" spans="1:20">
      <c r="A203" s="24" t="s">
        <v>325</v>
      </c>
      <c r="B203" s="17">
        <v>3500</v>
      </c>
      <c r="C203" s="17">
        <f t="shared" si="43"/>
        <v>-3500</v>
      </c>
      <c r="D203" s="17"/>
      <c r="E203" s="17"/>
      <c r="F203" s="17"/>
      <c r="G203" s="17"/>
      <c r="H203" s="17"/>
      <c r="I203" s="17"/>
      <c r="J203" s="17">
        <v>-3500</v>
      </c>
      <c r="K203" s="17"/>
      <c r="L203" s="17"/>
      <c r="M203" s="17"/>
      <c r="N203" s="17"/>
      <c r="O203" s="17"/>
      <c r="P203" s="17"/>
      <c r="Q203" s="17">
        <f t="shared" si="40"/>
        <v>0</v>
      </c>
      <c r="R203" s="30"/>
      <c r="S203" s="17">
        <f t="shared" si="41"/>
        <v>0</v>
      </c>
      <c r="T203" s="17">
        <f t="shared" si="42"/>
        <v>0</v>
      </c>
    </row>
    <row r="204" spans="1:20">
      <c r="A204" s="24" t="s">
        <v>326</v>
      </c>
      <c r="B204" s="17">
        <f>B205+B206</f>
        <v>3947</v>
      </c>
      <c r="C204" s="17">
        <f t="shared" si="43"/>
        <v>232494</v>
      </c>
      <c r="D204" s="17">
        <f>D205+D206</f>
        <v>29687</v>
      </c>
      <c r="E204" s="17">
        <f t="shared" ref="D204:T204" si="44">E205+E206</f>
        <v>0</v>
      </c>
      <c r="F204" s="17">
        <f t="shared" si="44"/>
        <v>0</v>
      </c>
      <c r="G204" s="17">
        <f t="shared" si="44"/>
        <v>273460</v>
      </c>
      <c r="H204" s="17">
        <f t="shared" si="44"/>
        <v>13860</v>
      </c>
      <c r="I204" s="17">
        <f t="shared" si="44"/>
        <v>0</v>
      </c>
      <c r="J204" s="17">
        <v>0</v>
      </c>
      <c r="K204" s="17">
        <f t="shared" si="44"/>
        <v>-4961</v>
      </c>
      <c r="L204" s="17">
        <f t="shared" si="44"/>
        <v>-53572</v>
      </c>
      <c r="M204" s="17">
        <f t="shared" si="44"/>
        <v>19970</v>
      </c>
      <c r="N204" s="17">
        <f t="shared" si="44"/>
        <v>0</v>
      </c>
      <c r="O204" s="17">
        <v>-11609</v>
      </c>
      <c r="P204" s="17">
        <v>-34341</v>
      </c>
      <c r="Q204" s="17">
        <f t="shared" si="44"/>
        <v>236441</v>
      </c>
      <c r="R204" s="17">
        <v>228243</v>
      </c>
      <c r="S204" s="17">
        <f t="shared" si="41"/>
        <v>8198</v>
      </c>
      <c r="T204" s="17">
        <f t="shared" si="42"/>
        <v>8198</v>
      </c>
    </row>
    <row r="205" spans="1:20">
      <c r="A205" s="24" t="s">
        <v>327</v>
      </c>
      <c r="B205" s="17">
        <v>0</v>
      </c>
      <c r="C205" s="17">
        <f t="shared" si="43"/>
        <v>0</v>
      </c>
      <c r="D205" s="17"/>
      <c r="E205" s="17"/>
      <c r="F205" s="17"/>
      <c r="G205" s="17"/>
      <c r="H205" s="17"/>
      <c r="I205" s="17"/>
      <c r="J205" s="17">
        <v>0</v>
      </c>
      <c r="K205" s="17"/>
      <c r="L205" s="17"/>
      <c r="M205" s="17"/>
      <c r="N205" s="17"/>
      <c r="O205" s="17"/>
      <c r="P205" s="17"/>
      <c r="Q205" s="17"/>
      <c r="R205" s="30"/>
      <c r="S205" s="17">
        <f t="shared" si="41"/>
        <v>0</v>
      </c>
      <c r="T205" s="17">
        <f t="shared" si="42"/>
        <v>0</v>
      </c>
    </row>
    <row r="206" spans="1:20">
      <c r="A206" s="24" t="s">
        <v>328</v>
      </c>
      <c r="B206" s="17">
        <v>3947</v>
      </c>
      <c r="C206" s="17">
        <f t="shared" si="43"/>
        <v>232494</v>
      </c>
      <c r="D206" s="17">
        <v>29687</v>
      </c>
      <c r="E206" s="17"/>
      <c r="F206" s="17"/>
      <c r="G206" s="17">
        <v>273460</v>
      </c>
      <c r="H206" s="17">
        <v>13860</v>
      </c>
      <c r="I206" s="17"/>
      <c r="J206" s="17">
        <v>0</v>
      </c>
      <c r="K206" s="17">
        <v>-4961</v>
      </c>
      <c r="L206" s="17">
        <v>-53572</v>
      </c>
      <c r="M206" s="17">
        <v>19970</v>
      </c>
      <c r="N206" s="17">
        <v>0</v>
      </c>
      <c r="O206" s="17">
        <v>-11609</v>
      </c>
      <c r="P206" s="17">
        <v>-34341</v>
      </c>
      <c r="Q206" s="17">
        <f t="shared" si="40"/>
        <v>236441</v>
      </c>
      <c r="R206" s="30">
        <v>228243</v>
      </c>
      <c r="S206" s="17">
        <f t="shared" si="41"/>
        <v>8198</v>
      </c>
      <c r="T206" s="17">
        <f t="shared" si="42"/>
        <v>8198</v>
      </c>
    </row>
    <row r="207" spans="1:20">
      <c r="A207" s="24" t="s">
        <v>329</v>
      </c>
      <c r="B207" s="17">
        <v>3861</v>
      </c>
      <c r="C207" s="17">
        <f t="shared" si="43"/>
        <v>0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>
        <f t="shared" si="40"/>
        <v>3861</v>
      </c>
      <c r="R207" s="30">
        <v>3861</v>
      </c>
      <c r="S207" s="17">
        <f t="shared" si="41"/>
        <v>0</v>
      </c>
      <c r="T207" s="17">
        <f t="shared" si="42"/>
        <v>0</v>
      </c>
    </row>
    <row r="208" spans="1:20">
      <c r="A208" s="24" t="s">
        <v>330</v>
      </c>
      <c r="B208" s="17">
        <v>3861</v>
      </c>
      <c r="C208" s="17">
        <f t="shared" si="43"/>
        <v>0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>
        <f t="shared" si="40"/>
        <v>3861</v>
      </c>
      <c r="R208" s="30">
        <v>3861</v>
      </c>
      <c r="S208" s="17">
        <f t="shared" si="41"/>
        <v>0</v>
      </c>
      <c r="T208" s="17">
        <f t="shared" si="42"/>
        <v>0</v>
      </c>
    </row>
    <row r="209" spans="1:20">
      <c r="A209" s="24" t="s">
        <v>331</v>
      </c>
      <c r="B209" s="17">
        <f>B210</f>
        <v>0</v>
      </c>
      <c r="C209" s="17">
        <f t="shared" si="43"/>
        <v>1</v>
      </c>
      <c r="D209" s="17">
        <f t="shared" ref="D209:T209" si="45">D210</f>
        <v>0</v>
      </c>
      <c r="E209" s="17">
        <f t="shared" si="45"/>
        <v>0</v>
      </c>
      <c r="F209" s="17">
        <f t="shared" si="45"/>
        <v>0</v>
      </c>
      <c r="G209" s="17">
        <f t="shared" si="45"/>
        <v>0</v>
      </c>
      <c r="H209" s="17">
        <f t="shared" si="45"/>
        <v>0</v>
      </c>
      <c r="I209" s="17">
        <f t="shared" si="45"/>
        <v>0</v>
      </c>
      <c r="J209" s="17">
        <f t="shared" si="45"/>
        <v>0</v>
      </c>
      <c r="K209" s="17">
        <f t="shared" si="45"/>
        <v>1</v>
      </c>
      <c r="L209" s="17">
        <f t="shared" si="45"/>
        <v>0</v>
      </c>
      <c r="M209" s="17">
        <f t="shared" si="45"/>
        <v>0</v>
      </c>
      <c r="N209" s="17">
        <f t="shared" si="45"/>
        <v>0</v>
      </c>
      <c r="O209" s="17">
        <f t="shared" si="45"/>
        <v>0</v>
      </c>
      <c r="P209" s="17"/>
      <c r="Q209" s="17">
        <f t="shared" si="45"/>
        <v>1</v>
      </c>
      <c r="R209" s="30">
        <f t="shared" si="45"/>
        <v>1</v>
      </c>
      <c r="S209" s="17">
        <f t="shared" si="41"/>
        <v>0</v>
      </c>
      <c r="T209" s="17">
        <f t="shared" si="42"/>
        <v>0</v>
      </c>
    </row>
    <row r="210" spans="1:20">
      <c r="A210" s="24" t="s">
        <v>332</v>
      </c>
      <c r="B210" s="17"/>
      <c r="C210" s="17">
        <f t="shared" si="43"/>
        <v>1</v>
      </c>
      <c r="D210" s="17"/>
      <c r="E210" s="17"/>
      <c r="F210" s="17"/>
      <c r="G210" s="17"/>
      <c r="H210" s="17"/>
      <c r="I210" s="17"/>
      <c r="J210" s="17"/>
      <c r="K210" s="17">
        <v>1</v>
      </c>
      <c r="L210" s="17"/>
      <c r="M210" s="17"/>
      <c r="N210" s="17"/>
      <c r="O210" s="17"/>
      <c r="P210" s="17"/>
      <c r="Q210" s="17">
        <f t="shared" si="40"/>
        <v>1</v>
      </c>
      <c r="R210" s="30">
        <v>1</v>
      </c>
      <c r="S210" s="17">
        <f t="shared" si="41"/>
        <v>0</v>
      </c>
      <c r="T210" s="17">
        <f t="shared" si="42"/>
        <v>0</v>
      </c>
    </row>
    <row r="211" ht="15" customHeight="1" spans="1:20">
      <c r="A211" s="19" t="s">
        <v>333</v>
      </c>
      <c r="B211" s="17">
        <f>B6+B33+B34+B35+B47+B58+B69+B76+B98+B112+B128+B135+B144+B152+B161+B166+B172+B182+B186+B190+B195+B203+B204+B207+B209</f>
        <v>342602</v>
      </c>
      <c r="C211" s="17">
        <f t="shared" ref="C211:T211" si="46">C6+C33+C34+C35+C47+C58+C69+C76+C98+C112+C128+C135+C144+C152+C161+C166+C172+C182+C186+C190+C195+C203+C204+C207+C209</f>
        <v>297051.34</v>
      </c>
      <c r="D211" s="17">
        <f t="shared" si="46"/>
        <v>49440</v>
      </c>
      <c r="E211" s="17">
        <f t="shared" si="46"/>
        <v>20191</v>
      </c>
      <c r="F211" s="17">
        <f t="shared" si="46"/>
        <v>0</v>
      </c>
      <c r="G211" s="17">
        <f t="shared" si="46"/>
        <v>273460</v>
      </c>
      <c r="H211" s="17">
        <f t="shared" si="46"/>
        <v>13860</v>
      </c>
      <c r="I211" s="17">
        <f t="shared" si="46"/>
        <v>8781</v>
      </c>
      <c r="J211" s="17">
        <f t="shared" si="46"/>
        <v>0</v>
      </c>
      <c r="K211" s="17">
        <f t="shared" si="46"/>
        <v>0</v>
      </c>
      <c r="L211" s="17">
        <f t="shared" si="46"/>
        <v>-53572</v>
      </c>
      <c r="M211" s="17">
        <f t="shared" si="46"/>
        <v>19970</v>
      </c>
      <c r="N211" s="17">
        <f t="shared" si="46"/>
        <v>10871.34</v>
      </c>
      <c r="O211" s="17">
        <v>-11609</v>
      </c>
      <c r="P211" s="17">
        <f t="shared" si="46"/>
        <v>-34341</v>
      </c>
      <c r="Q211" s="17">
        <f t="shared" si="46"/>
        <v>644717.34</v>
      </c>
      <c r="R211" s="17">
        <f t="shared" si="46"/>
        <v>627300</v>
      </c>
      <c r="S211" s="17">
        <f t="shared" si="41"/>
        <v>17417.3400000001</v>
      </c>
      <c r="T211" s="17">
        <f t="shared" si="42"/>
        <v>17417.3400000001</v>
      </c>
    </row>
    <row r="215" spans="21:21">
      <c r="U215" s="29"/>
    </row>
    <row r="217" spans="6:21">
      <c r="F217" s="32"/>
      <c r="U217" s="29"/>
    </row>
    <row r="218" spans="6:6">
      <c r="F218" s="32"/>
    </row>
    <row r="219" spans="6:6">
      <c r="F219" s="32"/>
    </row>
  </sheetData>
  <autoFilter xmlns:etc="http://www.wps.cn/officeDocument/2017/etCustomData" ref="A1:T211" etc:filterBottomFollowUsedRange="0">
    <extLst/>
  </autoFilter>
  <mergeCells count="10">
    <mergeCell ref="A1:S1"/>
    <mergeCell ref="A2:T2"/>
    <mergeCell ref="A3:T3"/>
    <mergeCell ref="C4:P4"/>
    <mergeCell ref="A4:A5"/>
    <mergeCell ref="B4:B5"/>
    <mergeCell ref="Q4:Q5"/>
    <mergeCell ref="R4:R5"/>
    <mergeCell ref="S4:S5"/>
    <mergeCell ref="T4:T5"/>
  </mergeCells>
  <printOptions horizontalCentered="1"/>
  <pageMargins left="0.590277777777778" right="0.156944444444444" top="0.393055555555556" bottom="0.275" header="0.314583333333333" footer="0.314583333333333"/>
  <pageSetup paperSize="9" scale="7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3" topLeftCell="A9" activePane="bottomLeft" state="frozen"/>
      <selection/>
      <selection pane="bottomLeft" activeCell="H34" sqref="H34"/>
    </sheetView>
  </sheetViews>
  <sheetFormatPr defaultColWidth="9" defaultRowHeight="14.25"/>
  <cols>
    <col min="1" max="1" width="26.375" style="9" customWidth="1"/>
    <col min="2" max="6" width="8" style="10" customWidth="1"/>
    <col min="7" max="7" width="8" style="9" customWidth="1"/>
    <col min="8" max="8" width="29.75" style="9" customWidth="1"/>
    <col min="9" max="9" width="12.5" style="10" customWidth="1"/>
    <col min="10" max="16384" width="9" style="10"/>
  </cols>
  <sheetData>
    <row r="1" ht="29.1" customHeight="1" spans="1:9">
      <c r="A1" s="11" t="s">
        <v>334</v>
      </c>
      <c r="B1" s="12"/>
      <c r="C1" s="12"/>
      <c r="D1" s="12"/>
      <c r="E1" s="12"/>
      <c r="F1" s="12"/>
      <c r="G1" s="12"/>
      <c r="H1" s="11"/>
      <c r="I1" s="12"/>
    </row>
    <row r="2" spans="1:9">
      <c r="A2" s="13" t="s">
        <v>335</v>
      </c>
      <c r="B2" s="14"/>
      <c r="C2" s="14"/>
      <c r="D2" s="14"/>
      <c r="E2" s="14"/>
      <c r="F2" s="14"/>
      <c r="G2" s="14"/>
      <c r="H2" s="13"/>
      <c r="I2" s="14"/>
    </row>
    <row r="3" spans="1:9">
      <c r="A3" s="13" t="s">
        <v>15</v>
      </c>
      <c r="B3" s="14"/>
      <c r="C3" s="14"/>
      <c r="D3" s="14"/>
      <c r="E3" s="14"/>
      <c r="F3" s="14"/>
      <c r="G3" s="14"/>
      <c r="H3" s="13"/>
      <c r="I3" s="14"/>
    </row>
    <row r="4" customHeight="1" spans="1:9">
      <c r="A4" s="15" t="s">
        <v>336</v>
      </c>
      <c r="B4" s="15" t="s">
        <v>337</v>
      </c>
      <c r="C4" s="15" t="s">
        <v>338</v>
      </c>
      <c r="D4" s="15" t="s">
        <v>76</v>
      </c>
      <c r="E4" s="15" t="s">
        <v>85</v>
      </c>
      <c r="F4" s="15" t="s">
        <v>339</v>
      </c>
      <c r="G4" s="15" t="s">
        <v>82</v>
      </c>
      <c r="H4" s="15" t="s">
        <v>340</v>
      </c>
      <c r="I4" s="19" t="s">
        <v>337</v>
      </c>
    </row>
    <row r="5" ht="33" customHeight="1" spans="1:9">
      <c r="A5" s="15"/>
      <c r="B5" s="15"/>
      <c r="C5" s="15"/>
      <c r="D5" s="15"/>
      <c r="E5" s="15"/>
      <c r="F5" s="15"/>
      <c r="G5" s="15"/>
      <c r="H5" s="15"/>
      <c r="I5" s="19"/>
    </row>
    <row r="6" ht="14" customHeight="1" spans="1:9">
      <c r="A6" s="16" t="s">
        <v>341</v>
      </c>
      <c r="B6" s="17">
        <f t="shared" ref="B6:B11" si="0">C6+D6+E6+F6+G6</f>
        <v>0</v>
      </c>
      <c r="C6" s="17"/>
      <c r="D6" s="17"/>
      <c r="E6" s="17"/>
      <c r="F6" s="17"/>
      <c r="G6" s="17"/>
      <c r="H6" s="16" t="s">
        <v>342</v>
      </c>
      <c r="I6" s="17">
        <v>0</v>
      </c>
    </row>
    <row r="7" ht="14" customHeight="1" spans="1:9">
      <c r="A7" s="18" t="s">
        <v>343</v>
      </c>
      <c r="B7" s="17">
        <f t="shared" si="0"/>
        <v>7</v>
      </c>
      <c r="C7" s="17"/>
      <c r="D7" s="17">
        <v>3</v>
      </c>
      <c r="E7" s="17"/>
      <c r="F7" s="17">
        <v>4</v>
      </c>
      <c r="G7" s="17"/>
      <c r="H7" s="18" t="s">
        <v>344</v>
      </c>
      <c r="I7" s="17">
        <v>3</v>
      </c>
    </row>
    <row r="8" ht="14" customHeight="1" spans="1:9">
      <c r="A8" s="18" t="s">
        <v>345</v>
      </c>
      <c r="B8" s="17">
        <f t="shared" si="0"/>
        <v>36</v>
      </c>
      <c r="C8" s="17"/>
      <c r="D8" s="17">
        <v>30</v>
      </c>
      <c r="E8" s="17"/>
      <c r="F8" s="17">
        <v>6</v>
      </c>
      <c r="G8" s="17"/>
      <c r="H8" s="18" t="s">
        <v>346</v>
      </c>
      <c r="I8" s="17">
        <v>31</v>
      </c>
    </row>
    <row r="9" ht="14" customHeight="1" spans="1:9">
      <c r="A9" s="18" t="s">
        <v>347</v>
      </c>
      <c r="B9" s="17">
        <f t="shared" si="0"/>
        <v>248</v>
      </c>
      <c r="C9" s="17"/>
      <c r="D9" s="17">
        <v>137</v>
      </c>
      <c r="E9" s="17"/>
      <c r="F9" s="17">
        <v>111</v>
      </c>
      <c r="G9" s="17"/>
      <c r="H9" s="18" t="s">
        <v>348</v>
      </c>
      <c r="I9" s="17">
        <v>78</v>
      </c>
    </row>
    <row r="10" ht="14" customHeight="1" spans="1:9">
      <c r="A10" s="18" t="s">
        <v>349</v>
      </c>
      <c r="B10" s="17">
        <f t="shared" si="0"/>
        <v>0</v>
      </c>
      <c r="C10" s="17"/>
      <c r="D10" s="17"/>
      <c r="E10" s="17"/>
      <c r="F10" s="17"/>
      <c r="G10" s="17"/>
      <c r="H10" s="18" t="s">
        <v>350</v>
      </c>
      <c r="I10" s="17">
        <v>0</v>
      </c>
    </row>
    <row r="11" ht="14" customHeight="1" spans="1:9">
      <c r="A11" s="18" t="s">
        <v>351</v>
      </c>
      <c r="B11" s="17">
        <f t="shared" si="0"/>
        <v>83907</v>
      </c>
      <c r="C11" s="17">
        <v>40075</v>
      </c>
      <c r="D11" s="17">
        <v>307</v>
      </c>
      <c r="E11" s="17">
        <v>6000</v>
      </c>
      <c r="F11" s="17">
        <v>5915</v>
      </c>
      <c r="G11" s="17">
        <v>31610</v>
      </c>
      <c r="H11" s="18" t="s">
        <v>352</v>
      </c>
      <c r="I11" s="17">
        <v>22276</v>
      </c>
    </row>
    <row r="12" ht="14" customHeight="1" spans="1:9">
      <c r="A12" s="18" t="s">
        <v>353</v>
      </c>
      <c r="B12" s="17">
        <f t="shared" ref="B12:B27" si="1">C12+D12+E12+F12+G12</f>
        <v>214</v>
      </c>
      <c r="C12" s="17">
        <v>214</v>
      </c>
      <c r="D12" s="17"/>
      <c r="E12" s="17"/>
      <c r="F12" s="17"/>
      <c r="G12" s="17"/>
      <c r="H12" s="18" t="s">
        <v>354</v>
      </c>
      <c r="I12" s="17">
        <v>0</v>
      </c>
    </row>
    <row r="13" ht="14" customHeight="1" spans="1:9">
      <c r="A13" s="18" t="s">
        <v>355</v>
      </c>
      <c r="B13" s="17">
        <f t="shared" si="1"/>
        <v>571</v>
      </c>
      <c r="C13" s="17">
        <v>162</v>
      </c>
      <c r="D13" s="17">
        <v>409</v>
      </c>
      <c r="E13" s="17"/>
      <c r="F13" s="17">
        <v>0</v>
      </c>
      <c r="G13" s="17"/>
      <c r="H13" s="18" t="s">
        <v>356</v>
      </c>
      <c r="I13" s="17">
        <v>0</v>
      </c>
    </row>
    <row r="14" ht="14" customHeight="1" spans="1:9">
      <c r="A14" s="18" t="s">
        <v>357</v>
      </c>
      <c r="B14" s="17">
        <f t="shared" si="1"/>
        <v>4894</v>
      </c>
      <c r="C14" s="17">
        <v>4053</v>
      </c>
      <c r="D14" s="17">
        <v>1</v>
      </c>
      <c r="E14" s="17">
        <v>840</v>
      </c>
      <c r="F14" s="17">
        <v>0</v>
      </c>
      <c r="G14" s="17"/>
      <c r="H14" s="18" t="s">
        <v>358</v>
      </c>
      <c r="I14" s="17">
        <v>1908</v>
      </c>
    </row>
    <row r="15" ht="14" customHeight="1" spans="1:9">
      <c r="A15" s="18" t="s">
        <v>359</v>
      </c>
      <c r="B15" s="17">
        <f t="shared" si="1"/>
        <v>1231</v>
      </c>
      <c r="C15" s="17">
        <v>1072</v>
      </c>
      <c r="D15" s="17"/>
      <c r="E15" s="17">
        <v>159</v>
      </c>
      <c r="F15" s="17"/>
      <c r="G15" s="17"/>
      <c r="H15" s="18" t="s">
        <v>360</v>
      </c>
      <c r="I15" s="17">
        <v>159</v>
      </c>
    </row>
    <row r="16" ht="14" customHeight="1" spans="1:9">
      <c r="A16" s="18" t="s">
        <v>361</v>
      </c>
      <c r="B16" s="17">
        <f t="shared" si="1"/>
        <v>1</v>
      </c>
      <c r="C16" s="17"/>
      <c r="D16" s="17">
        <v>0</v>
      </c>
      <c r="E16" s="17">
        <v>1</v>
      </c>
      <c r="F16" s="17">
        <v>0</v>
      </c>
      <c r="G16" s="17"/>
      <c r="H16" s="18" t="s">
        <v>362</v>
      </c>
      <c r="I16" s="17">
        <v>1</v>
      </c>
    </row>
    <row r="17" ht="14" customHeight="1" spans="1:9">
      <c r="A17" s="18" t="s">
        <v>363</v>
      </c>
      <c r="B17" s="17">
        <f t="shared" si="1"/>
        <v>0</v>
      </c>
      <c r="C17" s="17"/>
      <c r="D17" s="17"/>
      <c r="E17" s="17"/>
      <c r="F17" s="17"/>
      <c r="G17" s="17"/>
      <c r="H17" s="18" t="s">
        <v>364</v>
      </c>
      <c r="I17" s="17">
        <v>0</v>
      </c>
    </row>
    <row r="18" ht="14" customHeight="1" spans="1:9">
      <c r="A18" s="18" t="s">
        <v>365</v>
      </c>
      <c r="B18" s="17">
        <f t="shared" si="1"/>
        <v>0</v>
      </c>
      <c r="C18" s="17"/>
      <c r="D18" s="17"/>
      <c r="E18" s="17"/>
      <c r="F18" s="17"/>
      <c r="G18" s="17"/>
      <c r="H18" s="18" t="s">
        <v>366</v>
      </c>
      <c r="I18" s="17">
        <v>0</v>
      </c>
    </row>
    <row r="19" ht="14" customHeight="1" spans="1:9">
      <c r="A19" s="18" t="s">
        <v>367</v>
      </c>
      <c r="B19" s="17">
        <f t="shared" si="1"/>
        <v>0</v>
      </c>
      <c r="C19" s="17"/>
      <c r="D19" s="17"/>
      <c r="E19" s="17"/>
      <c r="F19" s="17"/>
      <c r="G19" s="17"/>
      <c r="H19" s="18" t="s">
        <v>368</v>
      </c>
      <c r="I19" s="17">
        <v>0</v>
      </c>
    </row>
    <row r="20" ht="14" customHeight="1" spans="1:9">
      <c r="A20" s="18" t="s">
        <v>369</v>
      </c>
      <c r="B20" s="17">
        <f t="shared" si="1"/>
        <v>0</v>
      </c>
      <c r="C20" s="17"/>
      <c r="D20" s="17"/>
      <c r="E20" s="17"/>
      <c r="F20" s="17"/>
      <c r="G20" s="17"/>
      <c r="H20" s="18" t="s">
        <v>370</v>
      </c>
      <c r="I20" s="17">
        <v>0</v>
      </c>
    </row>
    <row r="21" ht="14" customHeight="1" spans="1:9">
      <c r="A21" s="18" t="s">
        <v>371</v>
      </c>
      <c r="B21" s="17">
        <f t="shared" si="1"/>
        <v>0</v>
      </c>
      <c r="C21" s="17"/>
      <c r="D21" s="17"/>
      <c r="E21" s="17"/>
      <c r="F21" s="17"/>
      <c r="G21" s="17"/>
      <c r="H21" s="18" t="s">
        <v>372</v>
      </c>
      <c r="I21" s="17">
        <v>0</v>
      </c>
    </row>
    <row r="22" ht="14" customHeight="1" spans="1:9">
      <c r="A22" s="18" t="s">
        <v>373</v>
      </c>
      <c r="B22" s="17">
        <f t="shared" si="1"/>
        <v>0</v>
      </c>
      <c r="C22" s="17"/>
      <c r="D22" s="17"/>
      <c r="E22" s="17"/>
      <c r="F22" s="17"/>
      <c r="G22" s="17"/>
      <c r="H22" s="18" t="s">
        <v>374</v>
      </c>
      <c r="I22" s="17">
        <v>0</v>
      </c>
    </row>
    <row r="23" ht="14" customHeight="1" spans="1:9">
      <c r="A23" s="18" t="s">
        <v>375</v>
      </c>
      <c r="B23" s="17">
        <f t="shared" si="1"/>
        <v>0</v>
      </c>
      <c r="C23" s="17"/>
      <c r="D23" s="17"/>
      <c r="E23" s="17"/>
      <c r="F23" s="17"/>
      <c r="G23" s="17"/>
      <c r="H23" s="18" t="s">
        <v>376</v>
      </c>
      <c r="I23" s="17">
        <v>0</v>
      </c>
    </row>
    <row r="24" ht="14" customHeight="1" spans="1:9">
      <c r="A24" s="18" t="s">
        <v>377</v>
      </c>
      <c r="B24" s="17">
        <f t="shared" si="1"/>
        <v>0</v>
      </c>
      <c r="C24" s="17"/>
      <c r="D24" s="17"/>
      <c r="E24" s="17"/>
      <c r="F24" s="17"/>
      <c r="G24" s="17"/>
      <c r="H24" s="18" t="s">
        <v>378</v>
      </c>
      <c r="I24" s="17">
        <v>0</v>
      </c>
    </row>
    <row r="25" ht="14" customHeight="1" spans="1:9">
      <c r="A25" s="18" t="s">
        <v>379</v>
      </c>
      <c r="B25" s="17">
        <f t="shared" si="1"/>
        <v>0</v>
      </c>
      <c r="C25" s="17"/>
      <c r="D25" s="17"/>
      <c r="E25" s="17"/>
      <c r="F25" s="17"/>
      <c r="G25" s="17"/>
      <c r="H25" s="18" t="s">
        <v>380</v>
      </c>
      <c r="I25" s="17">
        <v>0</v>
      </c>
    </row>
    <row r="26" ht="14" customHeight="1" spans="1:9">
      <c r="A26" s="18" t="s">
        <v>381</v>
      </c>
      <c r="B26" s="17">
        <f t="shared" si="1"/>
        <v>2761</v>
      </c>
      <c r="C26" s="17"/>
      <c r="D26" s="17">
        <v>2274</v>
      </c>
      <c r="E26" s="17"/>
      <c r="F26" s="17">
        <v>487</v>
      </c>
      <c r="G26" s="17"/>
      <c r="H26" s="18" t="s">
        <v>382</v>
      </c>
      <c r="I26" s="17">
        <v>1063</v>
      </c>
    </row>
    <row r="27" ht="14" customHeight="1" spans="1:9">
      <c r="A27" s="18" t="s">
        <v>383</v>
      </c>
      <c r="B27" s="17">
        <f t="shared" si="1"/>
        <v>154935</v>
      </c>
      <c r="C27" s="17"/>
      <c r="D27" s="17"/>
      <c r="E27" s="17">
        <v>35</v>
      </c>
      <c r="F27" s="17">
        <v>0</v>
      </c>
      <c r="G27" s="17">
        <v>154900</v>
      </c>
      <c r="H27" s="18" t="s">
        <v>384</v>
      </c>
      <c r="I27" s="17">
        <v>44362</v>
      </c>
    </row>
    <row r="28" ht="14" customHeight="1" spans="1:9">
      <c r="A28" s="18"/>
      <c r="B28" s="17"/>
      <c r="C28" s="17"/>
      <c r="D28" s="17"/>
      <c r="E28" s="17"/>
      <c r="F28" s="17"/>
      <c r="G28" s="17"/>
      <c r="H28" s="18" t="s">
        <v>385</v>
      </c>
      <c r="I28" s="17">
        <v>69881</v>
      </c>
    </row>
    <row r="29" ht="14" customHeight="1" spans="1:9">
      <c r="A29" s="18"/>
      <c r="B29" s="17"/>
      <c r="C29" s="17"/>
      <c r="D29" s="17"/>
      <c r="E29" s="17"/>
      <c r="F29" s="17"/>
      <c r="G29" s="17"/>
      <c r="H29" s="18" t="s">
        <v>386</v>
      </c>
      <c r="I29" s="17">
        <v>128494</v>
      </c>
    </row>
    <row r="30" ht="14" customHeight="1" spans="1:9">
      <c r="A30" s="18"/>
      <c r="B30" s="17"/>
      <c r="C30" s="17"/>
      <c r="D30" s="17"/>
      <c r="E30" s="17"/>
      <c r="F30" s="17"/>
      <c r="G30" s="17"/>
      <c r="H30" s="18" t="s">
        <v>92</v>
      </c>
      <c r="I30" s="17">
        <v>32504</v>
      </c>
    </row>
    <row r="31" ht="14" customHeight="1" spans="1:9">
      <c r="A31" s="18"/>
      <c r="B31" s="17"/>
      <c r="C31" s="17"/>
      <c r="D31" s="17"/>
      <c r="E31" s="17"/>
      <c r="F31" s="17"/>
      <c r="G31" s="17"/>
      <c r="H31" s="18" t="s">
        <v>90</v>
      </c>
      <c r="I31" s="17">
        <v>154</v>
      </c>
    </row>
    <row r="32" ht="14" customHeight="1" spans="1:9">
      <c r="A32" s="18"/>
      <c r="B32" s="17"/>
      <c r="C32" s="17"/>
      <c r="D32" s="17"/>
      <c r="E32" s="17"/>
      <c r="F32" s="17"/>
      <c r="G32" s="17"/>
      <c r="H32" s="18" t="s">
        <v>387</v>
      </c>
      <c r="I32" s="17">
        <v>13481</v>
      </c>
    </row>
    <row r="33" ht="14" customHeight="1" spans="1:9">
      <c r="A33" s="18"/>
      <c r="B33" s="17"/>
      <c r="C33" s="17"/>
      <c r="D33" s="17"/>
      <c r="E33" s="17"/>
      <c r="F33" s="17"/>
      <c r="G33" s="17"/>
      <c r="H33" s="18" t="s">
        <v>96</v>
      </c>
      <c r="I33" s="17">
        <v>4291</v>
      </c>
    </row>
    <row r="34" ht="14" customHeight="1" spans="1:9">
      <c r="A34" s="18"/>
      <c r="B34" s="17"/>
      <c r="C34" s="17"/>
      <c r="D34" s="17"/>
      <c r="E34" s="17"/>
      <c r="F34" s="17"/>
      <c r="G34" s="17"/>
      <c r="H34" s="18" t="s">
        <v>388</v>
      </c>
      <c r="I34" s="17">
        <v>4291</v>
      </c>
    </row>
    <row r="35" ht="14" customHeight="1" spans="1:9">
      <c r="A35" s="15" t="s">
        <v>389</v>
      </c>
      <c r="B35" s="17">
        <f>SUM(B6:B27)</f>
        <v>248805</v>
      </c>
      <c r="C35" s="17">
        <f t="shared" ref="C35:G35" si="2">SUM(C6:C27)</f>
        <v>45576</v>
      </c>
      <c r="D35" s="17">
        <f t="shared" si="2"/>
        <v>3161</v>
      </c>
      <c r="E35" s="17">
        <f t="shared" si="2"/>
        <v>7035</v>
      </c>
      <c r="F35" s="17">
        <f t="shared" si="2"/>
        <v>6523</v>
      </c>
      <c r="G35" s="17">
        <f t="shared" si="2"/>
        <v>186510</v>
      </c>
      <c r="H35" s="15" t="s">
        <v>390</v>
      </c>
      <c r="I35" s="17">
        <v>248805</v>
      </c>
    </row>
  </sheetData>
  <mergeCells count="12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629861111111111" right="0.156944444444444" top="0.472222222222222" bottom="0.314583333333333" header="0.432638888888889" footer="0.314583333333333"/>
  <pageSetup paperSize="9" scale="7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120" zoomScaleNormal="120" topLeftCell="A9" workbookViewId="0">
      <selection activeCell="G12" sqref="G12"/>
    </sheetView>
  </sheetViews>
  <sheetFormatPr defaultColWidth="9" defaultRowHeight="14.25"/>
  <cols>
    <col min="1" max="1" width="25.5" customWidth="1"/>
    <col min="2" max="4" width="10.625" customWidth="1"/>
    <col min="5" max="5" width="30.875" customWidth="1"/>
    <col min="6" max="8" width="10.75" customWidth="1"/>
  </cols>
  <sheetData>
    <row r="1" ht="22.5" spans="1:9">
      <c r="A1" s="1" t="s">
        <v>391</v>
      </c>
      <c r="B1" s="1"/>
      <c r="C1" s="1"/>
      <c r="D1" s="1"/>
      <c r="E1" s="1"/>
      <c r="F1" s="1"/>
      <c r="G1" s="1"/>
      <c r="H1" s="1"/>
      <c r="I1" s="2"/>
    </row>
    <row r="2" spans="1:9">
      <c r="A2" s="2"/>
      <c r="B2" s="3"/>
      <c r="C2" s="3"/>
      <c r="D2" s="3"/>
      <c r="E2" s="3"/>
      <c r="F2" s="3"/>
      <c r="G2" s="3"/>
      <c r="H2" s="4" t="s">
        <v>392</v>
      </c>
      <c r="I2" s="2"/>
    </row>
    <row r="3" spans="1:9">
      <c r="A3" s="4" t="s">
        <v>15</v>
      </c>
      <c r="B3" s="4"/>
      <c r="C3" s="4"/>
      <c r="D3" s="4"/>
      <c r="E3" s="4"/>
      <c r="F3" s="4"/>
      <c r="G3" s="4"/>
      <c r="H3" s="4"/>
      <c r="I3" s="2"/>
    </row>
    <row r="4" ht="21" customHeight="1" spans="1:9">
      <c r="A4" s="5" t="s">
        <v>16</v>
      </c>
      <c r="B4" s="5" t="s">
        <v>105</v>
      </c>
      <c r="C4" s="5" t="s">
        <v>17</v>
      </c>
      <c r="D4" s="5" t="s">
        <v>18</v>
      </c>
      <c r="E4" s="5" t="s">
        <v>16</v>
      </c>
      <c r="F4" s="5" t="s">
        <v>105</v>
      </c>
      <c r="G4" s="5" t="s">
        <v>17</v>
      </c>
      <c r="H4" s="5" t="s">
        <v>18</v>
      </c>
      <c r="I4" s="8"/>
    </row>
    <row r="5" ht="21" customHeight="1" spans="1:9">
      <c r="A5" s="6" t="s">
        <v>393</v>
      </c>
      <c r="B5" s="7"/>
      <c r="C5" s="7"/>
      <c r="D5" s="7"/>
      <c r="E5" s="6" t="s">
        <v>394</v>
      </c>
      <c r="F5" s="7"/>
      <c r="G5" s="7"/>
      <c r="H5" s="7"/>
      <c r="I5" s="8"/>
    </row>
    <row r="6" ht="21" customHeight="1" spans="1:9">
      <c r="A6" s="6" t="s">
        <v>395</v>
      </c>
      <c r="B6" s="7"/>
      <c r="C6" s="7"/>
      <c r="D6" s="7"/>
      <c r="E6" s="6" t="s">
        <v>396</v>
      </c>
      <c r="F6" s="7"/>
      <c r="G6" s="7"/>
      <c r="H6" s="7"/>
      <c r="I6" s="8"/>
    </row>
    <row r="7" ht="21" customHeight="1" spans="1:9">
      <c r="A7" s="6" t="s">
        <v>397</v>
      </c>
      <c r="B7" s="7"/>
      <c r="C7" s="7"/>
      <c r="D7" s="7"/>
      <c r="E7" s="6" t="s">
        <v>398</v>
      </c>
      <c r="F7" s="7"/>
      <c r="G7" s="7"/>
      <c r="H7" s="7"/>
      <c r="I7" s="8"/>
    </row>
    <row r="8" ht="21" customHeight="1" spans="1:9">
      <c r="A8" s="6" t="s">
        <v>399</v>
      </c>
      <c r="B8" s="7"/>
      <c r="C8" s="7"/>
      <c r="D8" s="7"/>
      <c r="E8" s="6" t="s">
        <v>400</v>
      </c>
      <c r="F8" s="7"/>
      <c r="G8" s="7"/>
      <c r="H8" s="7"/>
      <c r="I8" s="8"/>
    </row>
    <row r="9" ht="21" customHeight="1" spans="1:9">
      <c r="A9" s="6" t="s">
        <v>401</v>
      </c>
      <c r="B9" s="7"/>
      <c r="C9" s="7"/>
      <c r="D9" s="7"/>
      <c r="E9" s="6" t="s">
        <v>402</v>
      </c>
      <c r="F9" s="7"/>
      <c r="G9" s="7">
        <v>0</v>
      </c>
      <c r="H9" s="7"/>
      <c r="I9" s="8"/>
    </row>
    <row r="10" ht="21" customHeight="1" spans="1:9">
      <c r="A10" s="5" t="s">
        <v>69</v>
      </c>
      <c r="B10" s="7"/>
      <c r="C10" s="7"/>
      <c r="D10" s="7"/>
      <c r="E10" s="5" t="s">
        <v>70</v>
      </c>
      <c r="F10" s="7"/>
      <c r="G10" s="7"/>
      <c r="H10" s="7"/>
      <c r="I10" s="8"/>
    </row>
    <row r="11" ht="21" customHeight="1" spans="1:9">
      <c r="A11" s="6" t="s">
        <v>76</v>
      </c>
      <c r="B11" s="7"/>
      <c r="C11" s="7"/>
      <c r="D11" s="7">
        <v>37</v>
      </c>
      <c r="E11" s="6" t="s">
        <v>386</v>
      </c>
      <c r="F11" s="7"/>
      <c r="G11" s="7"/>
      <c r="H11" s="7"/>
      <c r="I11" s="8"/>
    </row>
    <row r="12" ht="21" customHeight="1" spans="1:9">
      <c r="A12" s="6" t="s">
        <v>84</v>
      </c>
      <c r="B12" s="7"/>
      <c r="C12" s="7"/>
      <c r="D12" s="7">
        <v>102</v>
      </c>
      <c r="E12" s="6" t="s">
        <v>93</v>
      </c>
      <c r="F12" s="7"/>
      <c r="G12" s="7"/>
      <c r="H12" s="7"/>
      <c r="I12" s="8"/>
    </row>
    <row r="13" ht="21" customHeight="1" spans="1:9">
      <c r="A13" s="6"/>
      <c r="B13" s="7"/>
      <c r="C13" s="7"/>
      <c r="D13" s="7"/>
      <c r="E13" s="6" t="s">
        <v>96</v>
      </c>
      <c r="F13" s="7"/>
      <c r="G13" s="7"/>
      <c r="H13" s="7">
        <v>139</v>
      </c>
      <c r="I13" s="8"/>
    </row>
    <row r="14" ht="21" customHeight="1" spans="1:9">
      <c r="A14" s="6"/>
      <c r="B14" s="7"/>
      <c r="C14" s="7"/>
      <c r="D14" s="7"/>
      <c r="E14" s="6" t="s">
        <v>403</v>
      </c>
      <c r="F14" s="7"/>
      <c r="G14" s="7"/>
      <c r="H14" s="7">
        <v>139</v>
      </c>
      <c r="I14" s="8"/>
    </row>
    <row r="15" ht="21" customHeight="1" spans="1:9">
      <c r="A15" s="5" t="s">
        <v>87</v>
      </c>
      <c r="B15" s="7"/>
      <c r="C15" s="7"/>
      <c r="D15" s="7">
        <f>D11+D12</f>
        <v>139</v>
      </c>
      <c r="E15" s="5" t="s">
        <v>101</v>
      </c>
      <c r="F15" s="7"/>
      <c r="G15" s="7"/>
      <c r="H15" s="7">
        <v>139</v>
      </c>
      <c r="I15" s="8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</sheetData>
  <mergeCells count="2">
    <mergeCell ref="A1:H1"/>
    <mergeCell ref="A3:H3"/>
  </mergeCells>
  <pageMargins left="0.82" right="0.708661417322835" top="0.944444444444444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附表1定稿</vt:lpstr>
      <vt:lpstr>附表2定稿</vt:lpstr>
      <vt:lpstr>附表3定稿</vt:lpstr>
      <vt:lpstr>附表4定稿</vt:lpstr>
      <vt:lpstr>附表5定稿</vt:lpstr>
      <vt:lpstr>附表6定稿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张国有</cp:lastModifiedBy>
  <dcterms:created xsi:type="dcterms:W3CDTF">2018-07-28T13:05:00Z</dcterms:created>
  <cp:lastPrinted>2018-08-13T11:05:00Z</cp:lastPrinted>
  <dcterms:modified xsi:type="dcterms:W3CDTF">2024-09-23T02:14:07Z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98F29F2DD34A48669290E04A19A2AC30_13</vt:lpwstr>
  </property>
</Properties>
</file>