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42"/>
  </bookViews>
  <sheets>
    <sheet name="1对接资金明细表（原始表）" sheetId="14" r:id="rId1"/>
    <sheet name="Sheet1" sheetId="17" r:id="rId2"/>
  </sheets>
  <definedNames>
    <definedName name="_xlnm._FilterDatabase" localSheetId="0" hidden="1">'1对接资金明细表（原始表）'!$A$8:$T$89</definedName>
    <definedName name="_xlnm.Print_Titles" localSheetId="0">'1对接资金明细表（原始表）'!$4:$6</definedName>
    <definedName name="_xlnm.Print_Titles" localSheetId="1">Sheet1!$3:$4</definedName>
  </definedNames>
  <calcPr calcId="144525"/>
</workbook>
</file>

<file path=xl/sharedStrings.xml><?xml version="1.0" encoding="utf-8"?>
<sst xmlns="http://schemas.openxmlformats.org/spreadsheetml/2006/main" count="1544" uniqueCount="905">
  <si>
    <r>
      <rPr>
        <sz val="16"/>
        <rFont val="黑体"/>
        <charset val="134"/>
      </rPr>
      <t>附件</t>
    </r>
    <r>
      <rPr>
        <sz val="16"/>
        <rFont val="Times New Roman"/>
        <charset val="134"/>
      </rPr>
      <t>2</t>
    </r>
    <r>
      <rPr>
        <sz val="16"/>
        <rFont val="黑体"/>
        <charset val="134"/>
      </rPr>
      <t>：</t>
    </r>
  </si>
  <si>
    <r>
      <t>西平县</t>
    </r>
    <r>
      <rPr>
        <sz val="22"/>
        <rFont val="Times New Roman"/>
        <charset val="134"/>
      </rPr>
      <t>2020</t>
    </r>
    <r>
      <rPr>
        <sz val="22"/>
        <rFont val="方正小标宋_GBK"/>
        <charset val="134"/>
      </rPr>
      <t>年统筹整合财政涉农资金实施计划明细表</t>
    </r>
  </si>
  <si>
    <r>
      <rPr>
        <sz val="13"/>
        <rFont val="宋体"/>
        <charset val="134"/>
      </rPr>
      <t>时间：</t>
    </r>
    <r>
      <rPr>
        <sz val="13"/>
        <rFont val="Times New Roman"/>
        <charset val="134"/>
      </rPr>
      <t>2020</t>
    </r>
    <r>
      <rPr>
        <sz val="13"/>
        <rFont val="宋体"/>
        <charset val="134"/>
      </rPr>
      <t>年</t>
    </r>
    <r>
      <rPr>
        <sz val="13"/>
        <rFont val="Times New Roman"/>
        <charset val="134"/>
      </rPr>
      <t>4</t>
    </r>
    <r>
      <rPr>
        <sz val="13"/>
        <rFont val="宋体"/>
        <charset val="134"/>
      </rPr>
      <t>月</t>
    </r>
    <r>
      <rPr>
        <sz val="13"/>
        <rFont val="Times New Roman"/>
        <charset val="134"/>
      </rPr>
      <t>10</t>
    </r>
    <r>
      <rPr>
        <sz val="13"/>
        <rFont val="宋体"/>
        <charset val="134"/>
      </rPr>
      <t>日</t>
    </r>
  </si>
  <si>
    <r>
      <rPr>
        <sz val="13"/>
        <rFont val="宋体"/>
        <charset val="134"/>
      </rPr>
      <t>单位：万元</t>
    </r>
  </si>
  <si>
    <r>
      <rPr>
        <b/>
        <sz val="11"/>
        <rFont val="楷体"/>
        <charset val="134"/>
      </rPr>
      <t>序号</t>
    </r>
  </si>
  <si>
    <r>
      <rPr>
        <b/>
        <sz val="11"/>
        <rFont val="楷体"/>
        <charset val="134"/>
      </rPr>
      <t>项目名称</t>
    </r>
  </si>
  <si>
    <r>
      <rPr>
        <b/>
        <sz val="11"/>
        <rFont val="楷体"/>
        <charset val="134"/>
      </rPr>
      <t>补助标准</t>
    </r>
    <r>
      <rPr>
        <b/>
        <sz val="11"/>
        <rFont val="Times New Roman"/>
        <charset val="134"/>
      </rPr>
      <t xml:space="preserve">  </t>
    </r>
    <r>
      <rPr>
        <b/>
        <sz val="11"/>
        <rFont val="楷体"/>
        <charset val="134"/>
      </rPr>
      <t>（万元）</t>
    </r>
  </si>
  <si>
    <r>
      <rPr>
        <b/>
        <sz val="11"/>
        <rFont val="楷体"/>
        <charset val="134"/>
      </rPr>
      <t>建设地点</t>
    </r>
  </si>
  <si>
    <r>
      <rPr>
        <b/>
        <sz val="11"/>
        <rFont val="楷体"/>
        <charset val="134"/>
      </rPr>
      <t>项目内容</t>
    </r>
  </si>
  <si>
    <r>
      <rPr>
        <b/>
        <sz val="11"/>
        <rFont val="楷体"/>
        <charset val="134"/>
      </rPr>
      <t>投入资金规模</t>
    </r>
  </si>
  <si>
    <r>
      <rPr>
        <b/>
        <sz val="11"/>
        <rFont val="楷体"/>
        <charset val="134"/>
      </rPr>
      <t>责任</t>
    </r>
    <r>
      <rPr>
        <b/>
        <sz val="11"/>
        <rFont val="Times New Roman"/>
        <charset val="134"/>
      </rPr>
      <t xml:space="preserve">
</t>
    </r>
    <r>
      <rPr>
        <b/>
        <sz val="11"/>
        <rFont val="楷体"/>
        <charset val="134"/>
      </rPr>
      <t>单位</t>
    </r>
  </si>
  <si>
    <r>
      <rPr>
        <b/>
        <sz val="11"/>
        <rFont val="楷体"/>
        <charset val="134"/>
      </rPr>
      <t>绩效目标</t>
    </r>
  </si>
  <si>
    <r>
      <rPr>
        <b/>
        <sz val="11"/>
        <rFont val="楷体"/>
        <charset val="134"/>
      </rPr>
      <t>惠及建档立卡贫困人口数量</t>
    </r>
  </si>
  <si>
    <r>
      <rPr>
        <b/>
        <sz val="11"/>
        <rFont val="楷体"/>
        <charset val="134"/>
      </rPr>
      <t>时间进度</t>
    </r>
  </si>
  <si>
    <r>
      <rPr>
        <b/>
        <sz val="11"/>
        <rFont val="楷体"/>
        <charset val="134"/>
      </rPr>
      <t>备注</t>
    </r>
  </si>
  <si>
    <r>
      <rPr>
        <b/>
        <sz val="11"/>
        <rFont val="楷体"/>
        <charset val="134"/>
      </rPr>
      <t>乡（镇）</t>
    </r>
  </si>
  <si>
    <r>
      <rPr>
        <b/>
        <sz val="11"/>
        <rFont val="楷体"/>
        <charset val="134"/>
      </rPr>
      <t>村</t>
    </r>
  </si>
  <si>
    <r>
      <rPr>
        <b/>
        <sz val="11"/>
        <rFont val="楷体"/>
        <charset val="134"/>
      </rPr>
      <t>合计</t>
    </r>
  </si>
  <si>
    <r>
      <rPr>
        <b/>
        <sz val="11"/>
        <rFont val="楷体"/>
        <charset val="134"/>
      </rPr>
      <t>专项扶贫资金</t>
    </r>
  </si>
  <si>
    <r>
      <rPr>
        <b/>
        <sz val="11"/>
        <rFont val="楷体"/>
        <charset val="134"/>
      </rPr>
      <t>统筹其他资金</t>
    </r>
  </si>
  <si>
    <r>
      <rPr>
        <b/>
        <sz val="11"/>
        <rFont val="楷体"/>
        <charset val="134"/>
      </rPr>
      <t>（建设任务）</t>
    </r>
  </si>
  <si>
    <r>
      <rPr>
        <b/>
        <sz val="11"/>
        <rFont val="楷体"/>
        <charset val="134"/>
      </rPr>
      <t>中央</t>
    </r>
  </si>
  <si>
    <r>
      <rPr>
        <b/>
        <sz val="11"/>
        <rFont val="楷体"/>
        <charset val="134"/>
      </rPr>
      <t>省级</t>
    </r>
  </si>
  <si>
    <r>
      <rPr>
        <b/>
        <sz val="11"/>
        <rFont val="楷体"/>
        <charset val="134"/>
      </rPr>
      <t>市级</t>
    </r>
  </si>
  <si>
    <r>
      <rPr>
        <b/>
        <sz val="11"/>
        <rFont val="楷体"/>
        <charset val="134"/>
      </rPr>
      <t>县级</t>
    </r>
  </si>
  <si>
    <r>
      <rPr>
        <b/>
        <sz val="11"/>
        <rFont val="楷体"/>
        <charset val="134"/>
      </rPr>
      <t>户数</t>
    </r>
  </si>
  <si>
    <r>
      <rPr>
        <b/>
        <sz val="11"/>
        <rFont val="楷体"/>
        <charset val="134"/>
      </rPr>
      <t>人数</t>
    </r>
  </si>
  <si>
    <r>
      <rPr>
        <b/>
        <sz val="11"/>
        <rFont val="楷体"/>
        <charset val="134"/>
      </rPr>
      <t>完成招投标时间</t>
    </r>
  </si>
  <si>
    <r>
      <rPr>
        <b/>
        <sz val="11"/>
        <rFont val="楷体"/>
        <charset val="134"/>
      </rPr>
      <t>完工</t>
    </r>
    <r>
      <rPr>
        <b/>
        <sz val="11"/>
        <rFont val="Times New Roman"/>
        <charset val="134"/>
      </rPr>
      <t xml:space="preserve">  </t>
    </r>
    <r>
      <rPr>
        <b/>
        <sz val="11"/>
        <rFont val="楷体"/>
        <charset val="134"/>
      </rPr>
      <t>时间</t>
    </r>
  </si>
  <si>
    <r>
      <rPr>
        <b/>
        <sz val="11"/>
        <rFont val="楷体"/>
        <charset val="134"/>
      </rPr>
      <t>完成验收时间</t>
    </r>
  </si>
  <si>
    <r>
      <rPr>
        <b/>
        <sz val="10"/>
        <rFont val="宋体"/>
        <charset val="134"/>
      </rPr>
      <t>资金投入总计</t>
    </r>
  </si>
  <si>
    <r>
      <rPr>
        <b/>
        <sz val="10"/>
        <rFont val="宋体"/>
        <charset val="134"/>
      </rPr>
      <t>一、基础设施类项目</t>
    </r>
    <r>
      <rPr>
        <b/>
        <sz val="10"/>
        <rFont val="Times New Roman"/>
        <charset val="134"/>
      </rPr>
      <t>102</t>
    </r>
    <r>
      <rPr>
        <b/>
        <sz val="10"/>
        <rFont val="宋体"/>
        <charset val="134"/>
      </rPr>
      <t>个</t>
    </r>
  </si>
  <si>
    <r>
      <rPr>
        <sz val="10"/>
        <rFont val="Times New Roman"/>
        <charset val="134"/>
      </rPr>
      <t>2020</t>
    </r>
    <r>
      <rPr>
        <sz val="10"/>
        <rFont val="宋体"/>
        <charset val="134"/>
      </rPr>
      <t>年西平县柏亭街道席赵社区村组硬化路项目</t>
    </r>
  </si>
  <si>
    <r>
      <rPr>
        <sz val="10"/>
        <rFont val="宋体"/>
        <charset val="134"/>
      </rPr>
      <t>柏亭</t>
    </r>
  </si>
  <si>
    <r>
      <rPr>
        <sz val="10"/>
        <rFont val="宋体"/>
        <charset val="134"/>
      </rPr>
      <t>席赵社区</t>
    </r>
  </si>
  <si>
    <r>
      <rPr>
        <sz val="10"/>
        <rFont val="宋体"/>
        <charset val="134"/>
      </rPr>
      <t>新建道路</t>
    </r>
    <r>
      <rPr>
        <sz val="10"/>
        <rFont val="Times New Roman"/>
        <charset val="134"/>
      </rPr>
      <t>1009</t>
    </r>
    <r>
      <rPr>
        <sz val="10"/>
        <rFont val="宋体"/>
        <charset val="134"/>
      </rPr>
      <t>米长</t>
    </r>
    <r>
      <rPr>
        <sz val="10"/>
        <rFont val="Times New Roman"/>
        <charset val="134"/>
      </rPr>
      <t>4</t>
    </r>
    <r>
      <rPr>
        <sz val="10"/>
        <rFont val="宋体"/>
        <charset val="134"/>
      </rPr>
      <t>米宽</t>
    </r>
  </si>
  <si>
    <r>
      <rPr>
        <sz val="10"/>
        <rFont val="宋体"/>
        <charset val="134"/>
      </rPr>
      <t>县扶贫办</t>
    </r>
  </si>
  <si>
    <r>
      <rPr>
        <sz val="10"/>
        <rFont val="宋体"/>
        <charset val="134"/>
      </rPr>
      <t>解决</t>
    </r>
    <r>
      <rPr>
        <sz val="10"/>
        <rFont val="Times New Roman"/>
        <charset val="134"/>
      </rPr>
      <t>742</t>
    </r>
    <r>
      <rPr>
        <sz val="10"/>
        <rFont val="宋体"/>
        <charset val="134"/>
      </rPr>
      <t>户</t>
    </r>
    <r>
      <rPr>
        <sz val="10"/>
        <rFont val="Times New Roman"/>
        <charset val="134"/>
      </rPr>
      <t>3081</t>
    </r>
    <r>
      <rPr>
        <sz val="10"/>
        <rFont val="宋体"/>
        <charset val="134"/>
      </rPr>
      <t>人（其中贫困户</t>
    </r>
    <r>
      <rPr>
        <sz val="10"/>
        <rFont val="Times New Roman"/>
        <charset val="134"/>
      </rPr>
      <t>3</t>
    </r>
    <r>
      <rPr>
        <sz val="10"/>
        <rFont val="宋体"/>
        <charset val="134"/>
      </rPr>
      <t>户</t>
    </r>
    <r>
      <rPr>
        <sz val="10"/>
        <rFont val="Times New Roman"/>
        <charset val="134"/>
      </rPr>
      <t>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</si>
  <si>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年西平县柏苑办事处于楼社区村组硬化路项目</t>
    </r>
  </si>
  <si>
    <r>
      <rPr>
        <sz val="10"/>
        <rFont val="宋体"/>
        <charset val="134"/>
      </rPr>
      <t>柏苑</t>
    </r>
  </si>
  <si>
    <r>
      <rPr>
        <sz val="10"/>
        <rFont val="宋体"/>
        <charset val="134"/>
      </rPr>
      <t>于楼社区</t>
    </r>
  </si>
  <si>
    <r>
      <rPr>
        <sz val="10"/>
        <rFont val="宋体"/>
        <charset val="134"/>
      </rPr>
      <t>新建道路</t>
    </r>
    <r>
      <rPr>
        <sz val="10"/>
        <rFont val="Times New Roman"/>
        <charset val="134"/>
      </rPr>
      <t>1555</t>
    </r>
    <r>
      <rPr>
        <sz val="10"/>
        <rFont val="宋体"/>
        <charset val="134"/>
      </rPr>
      <t>米长</t>
    </r>
    <r>
      <rPr>
        <sz val="10"/>
        <rFont val="Times New Roman"/>
        <charset val="134"/>
      </rPr>
      <t>3</t>
    </r>
    <r>
      <rPr>
        <sz val="10"/>
        <rFont val="宋体"/>
        <charset val="134"/>
      </rPr>
      <t>米宽，</t>
    </r>
    <r>
      <rPr>
        <sz val="10"/>
        <rFont val="Times New Roman"/>
        <charset val="134"/>
      </rPr>
      <t>222</t>
    </r>
    <r>
      <rPr>
        <sz val="10"/>
        <rFont val="宋体"/>
        <charset val="134"/>
      </rPr>
      <t>米长</t>
    </r>
    <r>
      <rPr>
        <sz val="10"/>
        <rFont val="Times New Roman"/>
        <charset val="134"/>
      </rPr>
      <t>4</t>
    </r>
    <r>
      <rPr>
        <sz val="10"/>
        <rFont val="宋体"/>
        <charset val="134"/>
      </rPr>
      <t>米宽，共计</t>
    </r>
    <r>
      <rPr>
        <sz val="10"/>
        <rFont val="Times New Roman"/>
        <charset val="134"/>
      </rPr>
      <t>1777</t>
    </r>
    <r>
      <rPr>
        <sz val="10"/>
        <rFont val="宋体"/>
        <charset val="134"/>
      </rPr>
      <t>米长；新建排水沟长</t>
    </r>
    <r>
      <rPr>
        <sz val="10"/>
        <rFont val="Times New Roman"/>
        <charset val="134"/>
      </rPr>
      <t>1100</t>
    </r>
    <r>
      <rPr>
        <sz val="10"/>
        <rFont val="宋体"/>
        <charset val="134"/>
      </rPr>
      <t>米。</t>
    </r>
  </si>
  <si>
    <r>
      <rPr>
        <sz val="10"/>
        <rFont val="宋体"/>
        <charset val="134"/>
      </rPr>
      <t>解决</t>
    </r>
    <r>
      <rPr>
        <sz val="10"/>
        <rFont val="Times New Roman"/>
        <charset val="134"/>
      </rPr>
      <t>532</t>
    </r>
    <r>
      <rPr>
        <sz val="10"/>
        <rFont val="宋体"/>
        <charset val="134"/>
      </rPr>
      <t>户</t>
    </r>
    <r>
      <rPr>
        <sz val="10"/>
        <rFont val="Times New Roman"/>
        <charset val="134"/>
      </rPr>
      <t>2196</t>
    </r>
    <r>
      <rPr>
        <sz val="10"/>
        <rFont val="宋体"/>
        <charset val="134"/>
      </rPr>
      <t>人（其中贫困户</t>
    </r>
    <r>
      <rPr>
        <sz val="10"/>
        <rFont val="Times New Roman"/>
        <charset val="134"/>
      </rPr>
      <t>11</t>
    </r>
    <r>
      <rPr>
        <sz val="10"/>
        <rFont val="宋体"/>
        <charset val="134"/>
      </rPr>
      <t>户</t>
    </r>
    <r>
      <rPr>
        <sz val="10"/>
        <rFont val="Times New Roman"/>
        <charset val="134"/>
      </rPr>
      <t>26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</si>
  <si>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年西平县柏苑办事处王茨园社区村组硬化路项目</t>
    </r>
  </si>
  <si>
    <r>
      <rPr>
        <sz val="10"/>
        <rFont val="宋体"/>
        <charset val="134"/>
      </rPr>
      <t>王茨园社区</t>
    </r>
  </si>
  <si>
    <r>
      <rPr>
        <sz val="10"/>
        <rFont val="宋体"/>
        <charset val="134"/>
      </rPr>
      <t>新建道路</t>
    </r>
    <r>
      <rPr>
        <sz val="10"/>
        <rFont val="Times New Roman"/>
        <charset val="134"/>
      </rPr>
      <t>1434</t>
    </r>
    <r>
      <rPr>
        <sz val="10"/>
        <rFont val="宋体"/>
        <charset val="134"/>
      </rPr>
      <t>米长</t>
    </r>
    <r>
      <rPr>
        <sz val="10"/>
        <rFont val="Times New Roman"/>
        <charset val="134"/>
      </rPr>
      <t>3</t>
    </r>
    <r>
      <rPr>
        <sz val="10"/>
        <rFont val="宋体"/>
        <charset val="134"/>
      </rPr>
      <t>米宽，</t>
    </r>
    <r>
      <rPr>
        <sz val="10"/>
        <rFont val="Times New Roman"/>
        <charset val="134"/>
      </rPr>
      <t>2000</t>
    </r>
    <r>
      <rPr>
        <sz val="10"/>
        <rFont val="宋体"/>
        <charset val="134"/>
      </rPr>
      <t>米长</t>
    </r>
    <r>
      <rPr>
        <sz val="10"/>
        <rFont val="Times New Roman"/>
        <charset val="134"/>
      </rPr>
      <t>4</t>
    </r>
    <r>
      <rPr>
        <sz val="10"/>
        <rFont val="宋体"/>
        <charset val="134"/>
      </rPr>
      <t>米宽，共计</t>
    </r>
    <r>
      <rPr>
        <sz val="10"/>
        <rFont val="Times New Roman"/>
        <charset val="134"/>
      </rPr>
      <t>3434</t>
    </r>
    <r>
      <rPr>
        <sz val="10"/>
        <rFont val="宋体"/>
        <charset val="134"/>
      </rPr>
      <t>米长</t>
    </r>
  </si>
  <si>
    <r>
      <rPr>
        <sz val="10"/>
        <rFont val="宋体"/>
        <charset val="134"/>
      </rPr>
      <t>解决</t>
    </r>
    <r>
      <rPr>
        <sz val="10"/>
        <rFont val="Times New Roman"/>
        <charset val="134"/>
      </rPr>
      <t>695</t>
    </r>
    <r>
      <rPr>
        <sz val="10"/>
        <rFont val="宋体"/>
        <charset val="134"/>
      </rPr>
      <t>户</t>
    </r>
    <r>
      <rPr>
        <sz val="10"/>
        <rFont val="Times New Roman"/>
        <charset val="134"/>
      </rPr>
      <t>2884</t>
    </r>
    <r>
      <rPr>
        <sz val="10"/>
        <rFont val="宋体"/>
        <charset val="134"/>
      </rPr>
      <t>人（其中贫困户</t>
    </r>
    <r>
      <rPr>
        <sz val="10"/>
        <rFont val="Times New Roman"/>
        <charset val="134"/>
      </rPr>
      <t>7</t>
    </r>
    <r>
      <rPr>
        <sz val="10"/>
        <rFont val="宋体"/>
        <charset val="134"/>
      </rPr>
      <t>户</t>
    </r>
    <r>
      <rPr>
        <sz val="10"/>
        <rFont val="Times New Roman"/>
        <charset val="134"/>
      </rPr>
      <t>22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</si>
  <si>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年西平县柏城翟庄社区村组硬化路项目</t>
    </r>
  </si>
  <si>
    <r>
      <rPr>
        <sz val="10"/>
        <rFont val="宋体"/>
        <charset val="134"/>
      </rPr>
      <t>柏城</t>
    </r>
  </si>
  <si>
    <r>
      <rPr>
        <sz val="10"/>
        <rFont val="宋体"/>
        <charset val="134"/>
      </rPr>
      <t>翟庄村</t>
    </r>
  </si>
  <si>
    <r>
      <rPr>
        <sz val="10"/>
        <rFont val="宋体"/>
        <charset val="134"/>
      </rPr>
      <t>新建道路</t>
    </r>
    <r>
      <rPr>
        <sz val="10"/>
        <rFont val="Times New Roman"/>
        <charset val="134"/>
      </rPr>
      <t>1473</t>
    </r>
    <r>
      <rPr>
        <sz val="10"/>
        <rFont val="宋体"/>
        <charset val="134"/>
      </rPr>
      <t>长</t>
    </r>
    <r>
      <rPr>
        <sz val="10"/>
        <rFont val="Times New Roman"/>
        <charset val="134"/>
      </rPr>
      <t>3</t>
    </r>
    <r>
      <rPr>
        <sz val="10"/>
        <rFont val="宋体"/>
        <charset val="134"/>
      </rPr>
      <t>米宽，</t>
    </r>
    <r>
      <rPr>
        <sz val="10"/>
        <rFont val="Times New Roman"/>
        <charset val="134"/>
      </rPr>
      <t>506</t>
    </r>
    <r>
      <rPr>
        <sz val="10"/>
        <rFont val="宋体"/>
        <charset val="134"/>
      </rPr>
      <t>米长</t>
    </r>
    <r>
      <rPr>
        <sz val="10"/>
        <rFont val="Times New Roman"/>
        <charset val="134"/>
      </rPr>
      <t>3.5</t>
    </r>
    <r>
      <rPr>
        <sz val="10"/>
        <rFont val="宋体"/>
        <charset val="134"/>
      </rPr>
      <t>米宽，</t>
    </r>
    <r>
      <rPr>
        <sz val="10"/>
        <rFont val="Times New Roman"/>
        <charset val="134"/>
      </rPr>
      <t>193</t>
    </r>
    <r>
      <rPr>
        <sz val="10"/>
        <rFont val="宋体"/>
        <charset val="134"/>
      </rPr>
      <t>米长</t>
    </r>
    <r>
      <rPr>
        <sz val="10"/>
        <rFont val="Times New Roman"/>
        <charset val="134"/>
      </rPr>
      <t>4.5</t>
    </r>
    <r>
      <rPr>
        <sz val="10"/>
        <rFont val="宋体"/>
        <charset val="134"/>
      </rPr>
      <t>米宽，</t>
    </r>
    <r>
      <rPr>
        <sz val="10"/>
        <rFont val="Times New Roman"/>
        <charset val="134"/>
      </rPr>
      <t>476</t>
    </r>
    <r>
      <rPr>
        <sz val="10"/>
        <rFont val="宋体"/>
        <charset val="134"/>
      </rPr>
      <t>米长</t>
    </r>
    <r>
      <rPr>
        <sz val="10"/>
        <rFont val="Times New Roman"/>
        <charset val="134"/>
      </rPr>
      <t>5</t>
    </r>
    <r>
      <rPr>
        <sz val="10"/>
        <rFont val="宋体"/>
        <charset val="134"/>
      </rPr>
      <t>米宽，共计</t>
    </r>
    <r>
      <rPr>
        <sz val="10"/>
        <rFont val="Times New Roman"/>
        <charset val="134"/>
      </rPr>
      <t>2648</t>
    </r>
    <r>
      <rPr>
        <sz val="10"/>
        <rFont val="宋体"/>
        <charset val="134"/>
      </rPr>
      <t>米</t>
    </r>
  </si>
  <si>
    <r>
      <rPr>
        <sz val="10"/>
        <rFont val="宋体"/>
        <charset val="134"/>
      </rPr>
      <t>解决</t>
    </r>
    <r>
      <rPr>
        <sz val="10"/>
        <rFont val="Times New Roman"/>
        <charset val="134"/>
      </rPr>
      <t>1201</t>
    </r>
    <r>
      <rPr>
        <sz val="10"/>
        <rFont val="宋体"/>
        <charset val="134"/>
      </rPr>
      <t>户</t>
    </r>
    <r>
      <rPr>
        <sz val="10"/>
        <rFont val="Times New Roman"/>
        <charset val="134"/>
      </rPr>
      <t>5119</t>
    </r>
    <r>
      <rPr>
        <sz val="10"/>
        <rFont val="宋体"/>
        <charset val="134"/>
      </rPr>
      <t>人（其中贫困</t>
    </r>
    <r>
      <rPr>
        <sz val="10"/>
        <rFont val="Times New Roman"/>
        <charset val="134"/>
      </rPr>
      <t>13</t>
    </r>
    <r>
      <rPr>
        <sz val="10"/>
        <rFont val="宋体"/>
        <charset val="134"/>
      </rPr>
      <t>户</t>
    </r>
    <r>
      <rPr>
        <sz val="10"/>
        <rFont val="Times New Roman"/>
        <charset val="134"/>
      </rPr>
      <t>38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</si>
  <si>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年西平县蔡寨乡寺后郭村村组硬化路项目</t>
    </r>
  </si>
  <si>
    <r>
      <rPr>
        <sz val="10"/>
        <rFont val="宋体"/>
        <charset val="134"/>
      </rPr>
      <t>蔡寨乡</t>
    </r>
  </si>
  <si>
    <r>
      <rPr>
        <sz val="10"/>
        <rFont val="宋体"/>
        <charset val="134"/>
      </rPr>
      <t>寺后郭村</t>
    </r>
  </si>
  <si>
    <r>
      <rPr>
        <sz val="10"/>
        <rFont val="宋体"/>
        <charset val="134"/>
      </rPr>
      <t>新建道路</t>
    </r>
    <r>
      <rPr>
        <sz val="10"/>
        <rFont val="Times New Roman"/>
        <charset val="134"/>
      </rPr>
      <t>1055</t>
    </r>
    <r>
      <rPr>
        <sz val="10"/>
        <rFont val="宋体"/>
        <charset val="134"/>
      </rPr>
      <t>米长</t>
    </r>
    <r>
      <rPr>
        <sz val="10"/>
        <rFont val="Times New Roman"/>
        <charset val="134"/>
      </rPr>
      <t>4</t>
    </r>
    <r>
      <rPr>
        <sz val="10"/>
        <rFont val="宋体"/>
        <charset val="134"/>
      </rPr>
      <t>米宽，新建排水沟</t>
    </r>
    <r>
      <rPr>
        <sz val="10"/>
        <rFont val="Times New Roman"/>
        <charset val="134"/>
      </rPr>
      <t>355</t>
    </r>
    <r>
      <rPr>
        <sz val="10"/>
        <rFont val="宋体"/>
        <charset val="134"/>
      </rPr>
      <t>米长</t>
    </r>
  </si>
  <si>
    <r>
      <rPr>
        <sz val="10"/>
        <rFont val="宋体"/>
        <charset val="134"/>
      </rPr>
      <t>解决</t>
    </r>
    <r>
      <rPr>
        <sz val="10"/>
        <rFont val="Times New Roman"/>
        <charset val="134"/>
      </rPr>
      <t>536</t>
    </r>
    <r>
      <rPr>
        <sz val="10"/>
        <rFont val="宋体"/>
        <charset val="134"/>
      </rPr>
      <t>户</t>
    </r>
    <r>
      <rPr>
        <sz val="10"/>
        <rFont val="Times New Roman"/>
        <charset val="134"/>
      </rPr>
      <t>2187</t>
    </r>
    <r>
      <rPr>
        <sz val="10"/>
        <rFont val="宋体"/>
        <charset val="134"/>
      </rPr>
      <t>人（其中贫困户</t>
    </r>
    <r>
      <rPr>
        <sz val="10"/>
        <rFont val="Times New Roman"/>
        <charset val="134"/>
      </rPr>
      <t>18</t>
    </r>
    <r>
      <rPr>
        <sz val="10"/>
        <rFont val="宋体"/>
        <charset val="134"/>
      </rPr>
      <t>户</t>
    </r>
    <r>
      <rPr>
        <sz val="10"/>
        <rFont val="Times New Roman"/>
        <charset val="134"/>
      </rPr>
      <t>49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</si>
  <si>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年西平县蔡寨乡冯老庄村村组硬化路项目</t>
    </r>
  </si>
  <si>
    <r>
      <rPr>
        <sz val="10"/>
        <rFont val="宋体"/>
        <charset val="134"/>
      </rPr>
      <t>冯老庄村</t>
    </r>
  </si>
  <si>
    <r>
      <rPr>
        <sz val="10"/>
        <rFont val="宋体"/>
        <charset val="134"/>
      </rPr>
      <t>新建道路</t>
    </r>
    <r>
      <rPr>
        <sz val="10"/>
        <rFont val="Times New Roman"/>
        <charset val="134"/>
      </rPr>
      <t>591</t>
    </r>
    <r>
      <rPr>
        <sz val="10"/>
        <rFont val="宋体"/>
        <charset val="134"/>
      </rPr>
      <t>米长</t>
    </r>
    <r>
      <rPr>
        <sz val="10"/>
        <rFont val="Times New Roman"/>
        <charset val="134"/>
      </rPr>
      <t>3</t>
    </r>
    <r>
      <rPr>
        <sz val="10"/>
        <rFont val="宋体"/>
        <charset val="134"/>
      </rPr>
      <t>米宽，</t>
    </r>
    <r>
      <rPr>
        <sz val="10"/>
        <rFont val="Times New Roman"/>
        <charset val="134"/>
      </rPr>
      <t>772</t>
    </r>
    <r>
      <rPr>
        <sz val="10"/>
        <rFont val="宋体"/>
        <charset val="134"/>
      </rPr>
      <t>米长</t>
    </r>
    <r>
      <rPr>
        <sz val="10"/>
        <rFont val="Times New Roman"/>
        <charset val="134"/>
      </rPr>
      <t>3.5</t>
    </r>
    <r>
      <rPr>
        <sz val="10"/>
        <rFont val="宋体"/>
        <charset val="134"/>
      </rPr>
      <t>米宽，</t>
    </r>
    <r>
      <rPr>
        <sz val="10"/>
        <rFont val="Times New Roman"/>
        <charset val="134"/>
      </rPr>
      <t>147</t>
    </r>
    <r>
      <rPr>
        <sz val="10"/>
        <rFont val="宋体"/>
        <charset val="134"/>
      </rPr>
      <t>米长</t>
    </r>
    <r>
      <rPr>
        <sz val="10"/>
        <rFont val="Times New Roman"/>
        <charset val="134"/>
      </rPr>
      <t>4</t>
    </r>
    <r>
      <rPr>
        <sz val="10"/>
        <rFont val="宋体"/>
        <charset val="134"/>
      </rPr>
      <t>米宽共计</t>
    </r>
    <r>
      <rPr>
        <sz val="10"/>
        <rFont val="Times New Roman"/>
        <charset val="134"/>
      </rPr>
      <t>1510</t>
    </r>
    <r>
      <rPr>
        <sz val="10"/>
        <rFont val="宋体"/>
        <charset val="134"/>
      </rPr>
      <t>米长</t>
    </r>
  </si>
  <si>
    <r>
      <rPr>
        <sz val="10"/>
        <rFont val="宋体"/>
        <charset val="134"/>
      </rPr>
      <t>解决</t>
    </r>
    <r>
      <rPr>
        <sz val="10"/>
        <rFont val="Times New Roman"/>
        <charset val="134"/>
      </rPr>
      <t>619</t>
    </r>
    <r>
      <rPr>
        <sz val="10"/>
        <rFont val="宋体"/>
        <charset val="134"/>
      </rPr>
      <t>户</t>
    </r>
    <r>
      <rPr>
        <sz val="10"/>
        <rFont val="Times New Roman"/>
        <charset val="134"/>
      </rPr>
      <t>2480</t>
    </r>
    <r>
      <rPr>
        <sz val="10"/>
        <rFont val="宋体"/>
        <charset val="134"/>
      </rPr>
      <t>人（其中贫困户</t>
    </r>
    <r>
      <rPr>
        <sz val="10"/>
        <rFont val="Times New Roman"/>
        <charset val="134"/>
      </rPr>
      <t>35</t>
    </r>
    <r>
      <rPr>
        <sz val="10"/>
        <rFont val="宋体"/>
        <charset val="134"/>
      </rPr>
      <t>户</t>
    </r>
    <r>
      <rPr>
        <sz val="10"/>
        <rFont val="Times New Roman"/>
        <charset val="134"/>
      </rPr>
      <t>91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</si>
  <si>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年西平县出山镇韩堂村村组硬化路项目</t>
    </r>
  </si>
  <si>
    <r>
      <rPr>
        <sz val="10"/>
        <rFont val="宋体"/>
        <charset val="134"/>
      </rPr>
      <t>出山镇</t>
    </r>
  </si>
  <si>
    <r>
      <rPr>
        <sz val="10"/>
        <rFont val="宋体"/>
        <charset val="134"/>
      </rPr>
      <t>韩堂村</t>
    </r>
  </si>
  <si>
    <r>
      <rPr>
        <sz val="10"/>
        <rFont val="宋体"/>
        <charset val="134"/>
      </rPr>
      <t>新建道路</t>
    </r>
    <r>
      <rPr>
        <sz val="10"/>
        <rFont val="Times New Roman"/>
        <charset val="134"/>
      </rPr>
      <t>3504</t>
    </r>
    <r>
      <rPr>
        <sz val="10"/>
        <rFont val="宋体"/>
        <charset val="134"/>
      </rPr>
      <t>米长</t>
    </r>
    <r>
      <rPr>
        <sz val="10"/>
        <rFont val="Times New Roman"/>
        <charset val="134"/>
      </rPr>
      <t>3</t>
    </r>
    <r>
      <rPr>
        <sz val="10"/>
        <rFont val="宋体"/>
        <charset val="134"/>
      </rPr>
      <t>米宽，</t>
    </r>
    <r>
      <rPr>
        <sz val="10"/>
        <rFont val="Times New Roman"/>
        <charset val="134"/>
      </rPr>
      <t>1025</t>
    </r>
    <r>
      <rPr>
        <sz val="10"/>
        <rFont val="宋体"/>
        <charset val="134"/>
      </rPr>
      <t>米长</t>
    </r>
    <r>
      <rPr>
        <sz val="10"/>
        <rFont val="Times New Roman"/>
        <charset val="134"/>
      </rPr>
      <t>3.5</t>
    </r>
    <r>
      <rPr>
        <sz val="10"/>
        <rFont val="宋体"/>
        <charset val="134"/>
      </rPr>
      <t>米宽，共计</t>
    </r>
    <r>
      <rPr>
        <sz val="10"/>
        <rFont val="Times New Roman"/>
        <charset val="134"/>
      </rPr>
      <t>4529</t>
    </r>
    <r>
      <rPr>
        <sz val="10"/>
        <rFont val="宋体"/>
        <charset val="134"/>
      </rPr>
      <t>米长</t>
    </r>
  </si>
  <si>
    <r>
      <rPr>
        <sz val="10"/>
        <rFont val="宋体"/>
        <charset val="134"/>
      </rPr>
      <t>解决</t>
    </r>
    <r>
      <rPr>
        <sz val="10"/>
        <rFont val="Times New Roman"/>
        <charset val="134"/>
      </rPr>
      <t>693</t>
    </r>
    <r>
      <rPr>
        <sz val="10"/>
        <rFont val="宋体"/>
        <charset val="134"/>
      </rPr>
      <t>户</t>
    </r>
    <r>
      <rPr>
        <sz val="10"/>
        <rFont val="Times New Roman"/>
        <charset val="134"/>
      </rPr>
      <t>2723</t>
    </r>
    <r>
      <rPr>
        <sz val="10"/>
        <rFont val="宋体"/>
        <charset val="134"/>
      </rPr>
      <t>人（其中贫困户</t>
    </r>
    <r>
      <rPr>
        <sz val="10"/>
        <rFont val="Times New Roman"/>
        <charset val="134"/>
      </rPr>
      <t>56</t>
    </r>
    <r>
      <rPr>
        <sz val="10"/>
        <rFont val="宋体"/>
        <charset val="134"/>
      </rPr>
      <t>户</t>
    </r>
    <r>
      <rPr>
        <sz val="10"/>
        <rFont val="Times New Roman"/>
        <charset val="134"/>
      </rPr>
      <t>121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</si>
  <si>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年西平县出山镇李孟银村村组硬化路项目</t>
    </r>
  </si>
  <si>
    <r>
      <rPr>
        <sz val="10"/>
        <rFont val="宋体"/>
        <charset val="134"/>
      </rPr>
      <t>李孟银村</t>
    </r>
  </si>
  <si>
    <r>
      <rPr>
        <sz val="10"/>
        <rFont val="宋体"/>
        <charset val="134"/>
      </rPr>
      <t>新建道路</t>
    </r>
    <r>
      <rPr>
        <sz val="10"/>
        <rFont val="Times New Roman"/>
        <charset val="134"/>
      </rPr>
      <t>3457</t>
    </r>
    <r>
      <rPr>
        <sz val="10"/>
        <rFont val="宋体"/>
        <charset val="134"/>
      </rPr>
      <t>米长</t>
    </r>
    <r>
      <rPr>
        <sz val="10"/>
        <rFont val="Times New Roman"/>
        <charset val="134"/>
      </rPr>
      <t>3</t>
    </r>
    <r>
      <rPr>
        <sz val="10"/>
        <rFont val="宋体"/>
        <charset val="134"/>
      </rPr>
      <t>米宽，</t>
    </r>
    <r>
      <rPr>
        <sz val="10"/>
        <rFont val="Times New Roman"/>
        <charset val="134"/>
      </rPr>
      <t>179</t>
    </r>
    <r>
      <rPr>
        <sz val="10"/>
        <rFont val="宋体"/>
        <charset val="134"/>
      </rPr>
      <t>米长</t>
    </r>
    <r>
      <rPr>
        <sz val="10"/>
        <rFont val="Times New Roman"/>
        <charset val="134"/>
      </rPr>
      <t>3.5</t>
    </r>
    <r>
      <rPr>
        <sz val="10"/>
        <rFont val="宋体"/>
        <charset val="134"/>
      </rPr>
      <t>米宽，共计</t>
    </r>
    <r>
      <rPr>
        <sz val="10"/>
        <rFont val="Times New Roman"/>
        <charset val="134"/>
      </rPr>
      <t>3636</t>
    </r>
    <r>
      <rPr>
        <sz val="10"/>
        <rFont val="宋体"/>
        <charset val="134"/>
      </rPr>
      <t>米长</t>
    </r>
  </si>
  <si>
    <r>
      <rPr>
        <sz val="10"/>
        <rFont val="宋体"/>
        <charset val="134"/>
      </rPr>
      <t>解决</t>
    </r>
    <r>
      <rPr>
        <sz val="10"/>
        <rFont val="Times New Roman"/>
        <charset val="134"/>
      </rPr>
      <t>435</t>
    </r>
    <r>
      <rPr>
        <sz val="10"/>
        <rFont val="宋体"/>
        <charset val="134"/>
      </rPr>
      <t>户</t>
    </r>
    <r>
      <rPr>
        <sz val="10"/>
        <rFont val="Times New Roman"/>
        <charset val="134"/>
      </rPr>
      <t>1479</t>
    </r>
    <r>
      <rPr>
        <sz val="10"/>
        <rFont val="宋体"/>
        <charset val="134"/>
      </rPr>
      <t>人（其中贫困户</t>
    </r>
    <r>
      <rPr>
        <sz val="10"/>
        <rFont val="Times New Roman"/>
        <charset val="134"/>
      </rPr>
      <t>54</t>
    </r>
    <r>
      <rPr>
        <sz val="10"/>
        <rFont val="宋体"/>
        <charset val="134"/>
      </rPr>
      <t>户</t>
    </r>
    <r>
      <rPr>
        <sz val="10"/>
        <rFont val="Times New Roman"/>
        <charset val="134"/>
      </rPr>
      <t>105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</si>
  <si>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年西平县二郎镇二铺村村组硬化路项目</t>
    </r>
  </si>
  <si>
    <r>
      <rPr>
        <sz val="10"/>
        <rFont val="宋体"/>
        <charset val="134"/>
      </rPr>
      <t>二郎镇</t>
    </r>
  </si>
  <si>
    <r>
      <rPr>
        <sz val="10"/>
        <rFont val="宋体"/>
        <charset val="134"/>
      </rPr>
      <t>二铺村</t>
    </r>
  </si>
  <si>
    <r>
      <rPr>
        <sz val="10"/>
        <rFont val="宋体"/>
        <charset val="134"/>
      </rPr>
      <t>新建道路</t>
    </r>
    <r>
      <rPr>
        <sz val="10"/>
        <rFont val="Times New Roman"/>
        <charset val="134"/>
      </rPr>
      <t>3803</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</si>
  <si>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930</t>
    </r>
    <r>
      <rPr>
        <sz val="10"/>
        <rFont val="宋体"/>
        <charset val="134"/>
      </rPr>
      <t>户</t>
    </r>
    <r>
      <rPr>
        <sz val="10"/>
        <rFont val="Times New Roman"/>
        <charset val="134"/>
      </rPr>
      <t>3896</t>
    </r>
    <r>
      <rPr>
        <sz val="10"/>
        <rFont val="宋体"/>
        <charset val="134"/>
      </rPr>
      <t>人（其中贫困户</t>
    </r>
    <r>
      <rPr>
        <sz val="10"/>
        <rFont val="Times New Roman"/>
        <charset val="134"/>
      </rPr>
      <t>54</t>
    </r>
    <r>
      <rPr>
        <sz val="10"/>
        <rFont val="宋体"/>
        <charset val="134"/>
      </rPr>
      <t>户</t>
    </r>
    <r>
      <rPr>
        <sz val="10"/>
        <rFont val="Times New Roman"/>
        <charset val="134"/>
      </rPr>
      <t>123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</si>
  <si>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年西平县二郎镇赵庄村村组硬化路项目</t>
    </r>
  </si>
  <si>
    <r>
      <rPr>
        <sz val="10"/>
        <rFont val="宋体"/>
        <charset val="134"/>
      </rPr>
      <t>赵庄村</t>
    </r>
  </si>
  <si>
    <r>
      <rPr>
        <sz val="10"/>
        <rFont val="宋体"/>
        <charset val="134"/>
      </rPr>
      <t>新建道路</t>
    </r>
    <r>
      <rPr>
        <sz val="10"/>
        <rFont val="Times New Roman"/>
        <charset val="134"/>
      </rPr>
      <t>298</t>
    </r>
    <r>
      <rPr>
        <sz val="10"/>
        <rFont val="宋体"/>
        <charset val="134"/>
      </rPr>
      <t>米长</t>
    </r>
    <r>
      <rPr>
        <sz val="10"/>
        <rFont val="Times New Roman"/>
        <charset val="134"/>
      </rPr>
      <t>3</t>
    </r>
    <r>
      <rPr>
        <sz val="10"/>
        <rFont val="宋体"/>
        <charset val="134"/>
      </rPr>
      <t>米宽，</t>
    </r>
    <r>
      <rPr>
        <sz val="10"/>
        <rFont val="Times New Roman"/>
        <charset val="134"/>
      </rPr>
      <t>1055</t>
    </r>
    <r>
      <rPr>
        <sz val="10"/>
        <rFont val="宋体"/>
        <charset val="134"/>
      </rPr>
      <t>米长</t>
    </r>
    <r>
      <rPr>
        <sz val="10"/>
        <rFont val="Times New Roman"/>
        <charset val="134"/>
      </rPr>
      <t>3.5</t>
    </r>
    <r>
      <rPr>
        <sz val="10"/>
        <rFont val="宋体"/>
        <charset val="134"/>
      </rPr>
      <t>米宽，共计</t>
    </r>
    <r>
      <rPr>
        <sz val="10"/>
        <rFont val="Times New Roman"/>
        <charset val="134"/>
      </rPr>
      <t>1353</t>
    </r>
    <r>
      <rPr>
        <sz val="10"/>
        <rFont val="宋体"/>
        <charset val="134"/>
      </rPr>
      <t>米长</t>
    </r>
  </si>
  <si>
    <r>
      <rPr>
        <sz val="10"/>
        <rFont val="宋体"/>
        <charset val="134"/>
      </rPr>
      <t>解决</t>
    </r>
    <r>
      <rPr>
        <sz val="10"/>
        <rFont val="Times New Roman"/>
        <charset val="134"/>
      </rPr>
      <t>824</t>
    </r>
    <r>
      <rPr>
        <sz val="10"/>
        <rFont val="宋体"/>
        <charset val="134"/>
      </rPr>
      <t>户</t>
    </r>
    <r>
      <rPr>
        <sz val="10"/>
        <rFont val="Times New Roman"/>
        <charset val="134"/>
      </rPr>
      <t>3312</t>
    </r>
    <r>
      <rPr>
        <sz val="10"/>
        <rFont val="宋体"/>
        <charset val="134"/>
      </rPr>
      <t>人（其中贫困户</t>
    </r>
    <r>
      <rPr>
        <sz val="10"/>
        <rFont val="Times New Roman"/>
        <charset val="134"/>
      </rPr>
      <t>48</t>
    </r>
    <r>
      <rPr>
        <sz val="10"/>
        <rFont val="宋体"/>
        <charset val="134"/>
      </rPr>
      <t>户</t>
    </r>
    <r>
      <rPr>
        <sz val="10"/>
        <rFont val="Times New Roman"/>
        <charset val="134"/>
      </rPr>
      <t>112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</si>
  <si>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年西平县二郎镇黄通庄村村组硬化路项目</t>
    </r>
  </si>
  <si>
    <r>
      <rPr>
        <sz val="10"/>
        <rFont val="宋体"/>
        <charset val="134"/>
      </rPr>
      <t>黄通庄村</t>
    </r>
  </si>
  <si>
    <r>
      <rPr>
        <sz val="10"/>
        <rFont val="宋体"/>
        <charset val="134"/>
      </rPr>
      <t>新建道路</t>
    </r>
    <r>
      <rPr>
        <sz val="10"/>
        <rFont val="Times New Roman"/>
        <charset val="134"/>
      </rPr>
      <t>779</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</si>
  <si>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766</t>
    </r>
    <r>
      <rPr>
        <sz val="10"/>
        <rFont val="宋体"/>
        <charset val="134"/>
      </rPr>
      <t>户</t>
    </r>
    <r>
      <rPr>
        <sz val="10"/>
        <rFont val="Times New Roman"/>
        <charset val="134"/>
      </rPr>
      <t>2966</t>
    </r>
    <r>
      <rPr>
        <sz val="10"/>
        <rFont val="宋体"/>
        <charset val="134"/>
      </rPr>
      <t>人（其中贫困户</t>
    </r>
    <r>
      <rPr>
        <sz val="10"/>
        <rFont val="Times New Roman"/>
        <charset val="134"/>
      </rPr>
      <t>74</t>
    </r>
    <r>
      <rPr>
        <sz val="10"/>
        <rFont val="宋体"/>
        <charset val="134"/>
      </rPr>
      <t>户</t>
    </r>
    <r>
      <rPr>
        <sz val="10"/>
        <rFont val="Times New Roman"/>
        <charset val="134"/>
      </rPr>
      <t>201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</si>
  <si>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年西平县二郎镇小王庄村村组硬化路项目</t>
    </r>
  </si>
  <si>
    <r>
      <rPr>
        <sz val="10"/>
        <rFont val="宋体"/>
        <charset val="134"/>
      </rPr>
      <t>小王庄</t>
    </r>
  </si>
  <si>
    <r>
      <rPr>
        <sz val="10"/>
        <rFont val="宋体"/>
        <charset val="134"/>
      </rPr>
      <t>新建道路</t>
    </r>
    <r>
      <rPr>
        <sz val="10"/>
        <rFont val="Times New Roman"/>
        <charset val="134"/>
      </rPr>
      <t>224</t>
    </r>
    <r>
      <rPr>
        <sz val="10"/>
        <rFont val="宋体"/>
        <charset val="134"/>
      </rPr>
      <t>米长</t>
    </r>
    <r>
      <rPr>
        <sz val="10"/>
        <rFont val="Times New Roman"/>
        <charset val="134"/>
      </rPr>
      <t>3</t>
    </r>
    <r>
      <rPr>
        <sz val="10"/>
        <rFont val="宋体"/>
        <charset val="134"/>
      </rPr>
      <t>米宽，</t>
    </r>
    <r>
      <rPr>
        <sz val="10"/>
        <rFont val="Times New Roman"/>
        <charset val="134"/>
      </rPr>
      <t>454</t>
    </r>
    <r>
      <rPr>
        <sz val="10"/>
        <rFont val="宋体"/>
        <charset val="134"/>
      </rPr>
      <t>米长</t>
    </r>
    <r>
      <rPr>
        <sz val="10"/>
        <rFont val="Times New Roman"/>
        <charset val="134"/>
      </rPr>
      <t>3.5</t>
    </r>
    <r>
      <rPr>
        <sz val="10"/>
        <rFont val="宋体"/>
        <charset val="134"/>
      </rPr>
      <t>米宽，</t>
    </r>
    <r>
      <rPr>
        <sz val="10"/>
        <rFont val="Times New Roman"/>
        <charset val="134"/>
      </rPr>
      <t>186</t>
    </r>
    <r>
      <rPr>
        <sz val="10"/>
        <rFont val="宋体"/>
        <charset val="134"/>
      </rPr>
      <t>米长</t>
    </r>
    <r>
      <rPr>
        <sz val="10"/>
        <rFont val="Times New Roman"/>
        <charset val="134"/>
      </rPr>
      <t>4.5</t>
    </r>
    <r>
      <rPr>
        <sz val="10"/>
        <rFont val="宋体"/>
        <charset val="134"/>
      </rPr>
      <t>宽，共计</t>
    </r>
    <r>
      <rPr>
        <sz val="10"/>
        <rFont val="Times New Roman"/>
        <charset val="134"/>
      </rPr>
      <t>864</t>
    </r>
    <r>
      <rPr>
        <sz val="10"/>
        <rFont val="宋体"/>
        <charset val="134"/>
      </rPr>
      <t>米长</t>
    </r>
  </si>
  <si>
    <r>
      <rPr>
        <sz val="10"/>
        <rFont val="宋体"/>
        <charset val="134"/>
      </rPr>
      <t>解决</t>
    </r>
    <r>
      <rPr>
        <sz val="10"/>
        <rFont val="Times New Roman"/>
        <charset val="134"/>
      </rPr>
      <t>1115</t>
    </r>
    <r>
      <rPr>
        <sz val="10"/>
        <rFont val="宋体"/>
        <charset val="134"/>
      </rPr>
      <t>户</t>
    </r>
    <r>
      <rPr>
        <sz val="10"/>
        <rFont val="Times New Roman"/>
        <charset val="134"/>
      </rPr>
      <t>4999</t>
    </r>
    <r>
      <rPr>
        <sz val="10"/>
        <rFont val="宋体"/>
        <charset val="134"/>
      </rPr>
      <t>人（其中贫困户</t>
    </r>
    <r>
      <rPr>
        <sz val="10"/>
        <rFont val="Times New Roman"/>
        <charset val="134"/>
      </rPr>
      <t>74</t>
    </r>
    <r>
      <rPr>
        <sz val="10"/>
        <rFont val="宋体"/>
        <charset val="134"/>
      </rPr>
      <t>户</t>
    </r>
    <r>
      <rPr>
        <sz val="10"/>
        <rFont val="Times New Roman"/>
        <charset val="134"/>
      </rPr>
      <t>181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</si>
  <si>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年西平县二郎镇范堂村村组硬化路项目</t>
    </r>
  </si>
  <si>
    <r>
      <rPr>
        <sz val="10"/>
        <rFont val="宋体"/>
        <charset val="134"/>
      </rPr>
      <t>范堂村</t>
    </r>
  </si>
  <si>
    <r>
      <rPr>
        <sz val="10"/>
        <rFont val="宋体"/>
        <charset val="134"/>
      </rPr>
      <t>新建道路</t>
    </r>
    <r>
      <rPr>
        <sz val="10"/>
        <rFont val="Times New Roman"/>
        <charset val="134"/>
      </rPr>
      <t>533</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</si>
  <si>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1276</t>
    </r>
    <r>
      <rPr>
        <sz val="10"/>
        <rFont val="宋体"/>
        <charset val="134"/>
      </rPr>
      <t>户</t>
    </r>
    <r>
      <rPr>
        <sz val="10"/>
        <rFont val="Times New Roman"/>
        <charset val="134"/>
      </rPr>
      <t>5454</t>
    </r>
    <r>
      <rPr>
        <sz val="10"/>
        <rFont val="宋体"/>
        <charset val="134"/>
      </rPr>
      <t>人（其中贫困户</t>
    </r>
    <r>
      <rPr>
        <sz val="10"/>
        <rFont val="Times New Roman"/>
        <charset val="134"/>
      </rPr>
      <t>70</t>
    </r>
    <r>
      <rPr>
        <sz val="10"/>
        <rFont val="宋体"/>
        <charset val="134"/>
      </rPr>
      <t>户</t>
    </r>
    <r>
      <rPr>
        <sz val="10"/>
        <rFont val="Times New Roman"/>
        <charset val="134"/>
      </rPr>
      <t>246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</si>
  <si>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年西平县二郎镇万庄村村组硬化路项目</t>
    </r>
  </si>
  <si>
    <r>
      <rPr>
        <sz val="10"/>
        <rFont val="宋体"/>
        <charset val="134"/>
      </rPr>
      <t>万庄村</t>
    </r>
  </si>
  <si>
    <r>
      <rPr>
        <sz val="10"/>
        <rFont val="宋体"/>
        <charset val="134"/>
      </rPr>
      <t>新建道路</t>
    </r>
    <r>
      <rPr>
        <sz val="10"/>
        <rFont val="Times New Roman"/>
        <charset val="134"/>
      </rPr>
      <t>2473</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</si>
  <si>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1083</t>
    </r>
    <r>
      <rPr>
        <sz val="10"/>
        <rFont val="宋体"/>
        <charset val="134"/>
      </rPr>
      <t>户</t>
    </r>
    <r>
      <rPr>
        <sz val="10"/>
        <rFont val="Times New Roman"/>
        <charset val="134"/>
      </rPr>
      <t>4551</t>
    </r>
    <r>
      <rPr>
        <sz val="10"/>
        <rFont val="宋体"/>
        <charset val="134"/>
      </rPr>
      <t>人（其中贫困户</t>
    </r>
    <r>
      <rPr>
        <sz val="10"/>
        <rFont val="Times New Roman"/>
        <charset val="134"/>
      </rPr>
      <t>62</t>
    </r>
    <r>
      <rPr>
        <sz val="10"/>
        <rFont val="宋体"/>
        <charset val="134"/>
      </rPr>
      <t>户</t>
    </r>
    <r>
      <rPr>
        <sz val="10"/>
        <rFont val="Times New Roman"/>
        <charset val="134"/>
      </rPr>
      <t>189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</si>
  <si>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年西平县二郎镇二郎村排水沟项目</t>
    </r>
  </si>
  <si>
    <r>
      <rPr>
        <sz val="10"/>
        <rFont val="宋体"/>
        <charset val="134"/>
      </rPr>
      <t>二郎村</t>
    </r>
  </si>
  <si>
    <r>
      <rPr>
        <sz val="10"/>
        <rFont val="宋体"/>
        <charset val="134"/>
      </rPr>
      <t>新建排水沟米</t>
    </r>
    <r>
      <rPr>
        <sz val="10"/>
        <rFont val="Times New Roman"/>
        <charset val="134"/>
      </rPr>
      <t>733</t>
    </r>
    <r>
      <rPr>
        <sz val="10"/>
        <rFont val="宋体"/>
        <charset val="134"/>
      </rPr>
      <t>、护坡</t>
    </r>
    <r>
      <rPr>
        <sz val="10"/>
        <rFont val="Times New Roman"/>
        <charset val="134"/>
      </rPr>
      <t>52</t>
    </r>
    <r>
      <rPr>
        <sz val="10"/>
        <rFont val="宋体"/>
        <charset val="134"/>
      </rPr>
      <t>米长</t>
    </r>
  </si>
  <si>
    <r>
      <rPr>
        <sz val="10"/>
        <rFont val="宋体"/>
        <charset val="134"/>
      </rPr>
      <t>解决</t>
    </r>
    <r>
      <rPr>
        <sz val="10"/>
        <rFont val="Times New Roman"/>
        <charset val="134"/>
      </rPr>
      <t>960</t>
    </r>
    <r>
      <rPr>
        <sz val="10"/>
        <rFont val="宋体"/>
        <charset val="134"/>
      </rPr>
      <t>户</t>
    </r>
    <r>
      <rPr>
        <sz val="10"/>
        <rFont val="Times New Roman"/>
        <charset val="134"/>
      </rPr>
      <t>3764</t>
    </r>
    <r>
      <rPr>
        <sz val="10"/>
        <rFont val="宋体"/>
        <charset val="134"/>
      </rPr>
      <t>人（其中贫困户</t>
    </r>
    <r>
      <rPr>
        <sz val="10"/>
        <rFont val="Times New Roman"/>
        <charset val="134"/>
      </rPr>
      <t>46</t>
    </r>
    <r>
      <rPr>
        <sz val="10"/>
        <rFont val="宋体"/>
        <charset val="134"/>
      </rPr>
      <t>户</t>
    </r>
    <r>
      <rPr>
        <sz val="10"/>
        <rFont val="Times New Roman"/>
        <charset val="134"/>
      </rPr>
      <t>127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</si>
  <si>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年西平县焦庄乡席王寨村村组硬化路项目</t>
    </r>
  </si>
  <si>
    <r>
      <rPr>
        <sz val="10"/>
        <rFont val="宋体"/>
        <charset val="134"/>
      </rPr>
      <t>焦庄乡</t>
    </r>
  </si>
  <si>
    <r>
      <rPr>
        <sz val="10"/>
        <rFont val="宋体"/>
        <charset val="134"/>
      </rPr>
      <t>席王寨村</t>
    </r>
  </si>
  <si>
    <r>
      <rPr>
        <sz val="10"/>
        <rFont val="宋体"/>
        <charset val="134"/>
      </rPr>
      <t>新建道路</t>
    </r>
    <r>
      <rPr>
        <sz val="10"/>
        <rFont val="Times New Roman"/>
        <charset val="134"/>
      </rPr>
      <t>738</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</si>
  <si>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368</t>
    </r>
    <r>
      <rPr>
        <sz val="10"/>
        <rFont val="宋体"/>
        <charset val="134"/>
      </rPr>
      <t>户</t>
    </r>
    <r>
      <rPr>
        <sz val="10"/>
        <rFont val="Times New Roman"/>
        <charset val="134"/>
      </rPr>
      <t>1412</t>
    </r>
    <r>
      <rPr>
        <sz val="10"/>
        <rFont val="宋体"/>
        <charset val="134"/>
      </rPr>
      <t>人（其中贫困户</t>
    </r>
    <r>
      <rPr>
        <sz val="10"/>
        <rFont val="Times New Roman"/>
        <charset val="134"/>
      </rPr>
      <t>16</t>
    </r>
    <r>
      <rPr>
        <sz val="10"/>
        <rFont val="宋体"/>
        <charset val="134"/>
      </rPr>
      <t>户</t>
    </r>
    <r>
      <rPr>
        <sz val="10"/>
        <rFont val="Times New Roman"/>
        <charset val="134"/>
      </rPr>
      <t>27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</si>
  <si>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年西平县焦庄乡管庄村村组硬化路项目</t>
    </r>
  </si>
  <si>
    <r>
      <rPr>
        <sz val="10"/>
        <rFont val="宋体"/>
        <charset val="134"/>
      </rPr>
      <t>管庄村</t>
    </r>
  </si>
  <si>
    <r>
      <rPr>
        <sz val="10"/>
        <rFont val="宋体"/>
        <charset val="134"/>
      </rPr>
      <t>新建道路</t>
    </r>
    <r>
      <rPr>
        <sz val="10"/>
        <rFont val="Times New Roman"/>
        <charset val="134"/>
      </rPr>
      <t>562</t>
    </r>
    <r>
      <rPr>
        <sz val="10"/>
        <rFont val="宋体"/>
        <charset val="134"/>
      </rPr>
      <t>米长</t>
    </r>
    <r>
      <rPr>
        <sz val="10"/>
        <rFont val="Times New Roman"/>
        <charset val="134"/>
      </rPr>
      <t>3</t>
    </r>
    <r>
      <rPr>
        <sz val="10"/>
        <rFont val="宋体"/>
        <charset val="134"/>
      </rPr>
      <t>米宽，</t>
    </r>
    <r>
      <rPr>
        <sz val="10"/>
        <rFont val="Times New Roman"/>
        <charset val="134"/>
      </rPr>
      <t>641</t>
    </r>
    <r>
      <rPr>
        <sz val="10"/>
        <rFont val="宋体"/>
        <charset val="134"/>
      </rPr>
      <t>米长</t>
    </r>
    <r>
      <rPr>
        <sz val="10"/>
        <rFont val="Times New Roman"/>
        <charset val="134"/>
      </rPr>
      <t>4</t>
    </r>
    <r>
      <rPr>
        <sz val="10"/>
        <rFont val="宋体"/>
        <charset val="134"/>
      </rPr>
      <t>米宽，共计</t>
    </r>
    <r>
      <rPr>
        <sz val="10"/>
        <rFont val="Times New Roman"/>
        <charset val="134"/>
      </rPr>
      <t>1203</t>
    </r>
    <r>
      <rPr>
        <sz val="10"/>
        <rFont val="宋体"/>
        <charset val="134"/>
      </rPr>
      <t>米长</t>
    </r>
  </si>
  <si>
    <r>
      <rPr>
        <sz val="10"/>
        <rFont val="宋体"/>
        <charset val="134"/>
      </rPr>
      <t>解决</t>
    </r>
    <r>
      <rPr>
        <sz val="10"/>
        <rFont val="Times New Roman"/>
        <charset val="134"/>
      </rPr>
      <t>523</t>
    </r>
    <r>
      <rPr>
        <sz val="10"/>
        <rFont val="宋体"/>
        <charset val="134"/>
      </rPr>
      <t>户</t>
    </r>
    <r>
      <rPr>
        <sz val="10"/>
        <rFont val="Times New Roman"/>
        <charset val="134"/>
      </rPr>
      <t>2314</t>
    </r>
    <r>
      <rPr>
        <sz val="10"/>
        <rFont val="宋体"/>
        <charset val="134"/>
      </rPr>
      <t>人（其中贫困户</t>
    </r>
    <r>
      <rPr>
        <sz val="10"/>
        <rFont val="Times New Roman"/>
        <charset val="134"/>
      </rPr>
      <t>29</t>
    </r>
    <r>
      <rPr>
        <sz val="10"/>
        <rFont val="宋体"/>
        <charset val="134"/>
      </rPr>
      <t>户</t>
    </r>
    <r>
      <rPr>
        <sz val="10"/>
        <rFont val="Times New Roman"/>
        <charset val="134"/>
      </rPr>
      <t>54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</si>
  <si>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年西平县焦庄乡王顶庄村村组硬化路项目</t>
    </r>
  </si>
  <si>
    <r>
      <rPr>
        <sz val="10"/>
        <rFont val="宋体"/>
        <charset val="134"/>
      </rPr>
      <t>王顶庄村</t>
    </r>
  </si>
  <si>
    <r>
      <rPr>
        <sz val="10"/>
        <rFont val="宋体"/>
        <charset val="134"/>
      </rPr>
      <t>新建道路</t>
    </r>
    <r>
      <rPr>
        <sz val="10"/>
        <rFont val="Times New Roman"/>
        <charset val="134"/>
      </rPr>
      <t>569</t>
    </r>
    <r>
      <rPr>
        <sz val="10"/>
        <rFont val="宋体"/>
        <charset val="134"/>
      </rPr>
      <t>米长</t>
    </r>
    <r>
      <rPr>
        <sz val="10"/>
        <rFont val="Times New Roman"/>
        <charset val="134"/>
      </rPr>
      <t>3.5</t>
    </r>
    <r>
      <rPr>
        <sz val="10"/>
        <rFont val="宋体"/>
        <charset val="134"/>
      </rPr>
      <t>米宽</t>
    </r>
  </si>
  <si>
    <r>
      <rPr>
        <sz val="10"/>
        <rFont val="Times New Roman"/>
        <charset val="134"/>
      </rPr>
      <t>2020</t>
    </r>
    <r>
      <rPr>
        <sz val="10"/>
        <rFont val="宋体"/>
        <charset val="134"/>
      </rPr>
      <t>年西平县焦庄乡焦庄村村组硬化路项目</t>
    </r>
  </si>
  <si>
    <r>
      <rPr>
        <sz val="10"/>
        <rFont val="宋体"/>
        <charset val="134"/>
      </rPr>
      <t>焦庄村</t>
    </r>
  </si>
  <si>
    <r>
      <rPr>
        <sz val="10"/>
        <rFont val="宋体"/>
        <charset val="134"/>
      </rPr>
      <t>新建道路</t>
    </r>
    <r>
      <rPr>
        <sz val="10"/>
        <rFont val="Times New Roman"/>
        <charset val="134"/>
      </rPr>
      <t>239</t>
    </r>
    <r>
      <rPr>
        <sz val="10"/>
        <rFont val="宋体"/>
        <charset val="134"/>
      </rPr>
      <t>米长</t>
    </r>
    <r>
      <rPr>
        <sz val="10"/>
        <rFont val="Times New Roman"/>
        <charset val="134"/>
      </rPr>
      <t>3</t>
    </r>
    <r>
      <rPr>
        <sz val="10"/>
        <rFont val="宋体"/>
        <charset val="134"/>
      </rPr>
      <t>米宽，</t>
    </r>
    <r>
      <rPr>
        <sz val="10"/>
        <rFont val="Times New Roman"/>
        <charset val="134"/>
      </rPr>
      <t>246</t>
    </r>
    <r>
      <rPr>
        <sz val="10"/>
        <rFont val="宋体"/>
        <charset val="134"/>
      </rPr>
      <t>米长</t>
    </r>
    <r>
      <rPr>
        <sz val="10"/>
        <rFont val="Times New Roman"/>
        <charset val="134"/>
      </rPr>
      <t>4</t>
    </r>
    <r>
      <rPr>
        <sz val="10"/>
        <rFont val="宋体"/>
        <charset val="134"/>
      </rPr>
      <t>米宽，共计</t>
    </r>
    <r>
      <rPr>
        <sz val="10"/>
        <rFont val="Times New Roman"/>
        <charset val="134"/>
      </rPr>
      <t>485</t>
    </r>
    <r>
      <rPr>
        <sz val="10"/>
        <rFont val="宋体"/>
        <charset val="134"/>
      </rPr>
      <t>米长</t>
    </r>
  </si>
  <si>
    <r>
      <rPr>
        <sz val="10"/>
        <rFont val="宋体"/>
        <charset val="134"/>
      </rPr>
      <t>解决</t>
    </r>
    <r>
      <rPr>
        <sz val="10"/>
        <rFont val="Times New Roman"/>
        <charset val="134"/>
      </rPr>
      <t>598</t>
    </r>
    <r>
      <rPr>
        <sz val="10"/>
        <rFont val="宋体"/>
        <charset val="134"/>
      </rPr>
      <t>户</t>
    </r>
    <r>
      <rPr>
        <sz val="10"/>
        <rFont val="Times New Roman"/>
        <charset val="134"/>
      </rPr>
      <t>2177</t>
    </r>
    <r>
      <rPr>
        <sz val="10"/>
        <rFont val="宋体"/>
        <charset val="134"/>
      </rPr>
      <t>人（其中贫困户</t>
    </r>
    <r>
      <rPr>
        <sz val="10"/>
        <rFont val="Times New Roman"/>
        <charset val="134"/>
      </rPr>
      <t>22</t>
    </r>
    <r>
      <rPr>
        <sz val="10"/>
        <rFont val="宋体"/>
        <charset val="134"/>
      </rPr>
      <t>户</t>
    </r>
    <r>
      <rPr>
        <sz val="10"/>
        <rFont val="Times New Roman"/>
        <charset val="134"/>
      </rPr>
      <t>45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</si>
  <si>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年西平县焦庄乡王楼村村组硬化路项目</t>
    </r>
  </si>
  <si>
    <r>
      <rPr>
        <sz val="10"/>
        <rFont val="宋体"/>
        <charset val="134"/>
      </rPr>
      <t>王楼村</t>
    </r>
  </si>
  <si>
    <r>
      <rPr>
        <sz val="10"/>
        <rFont val="宋体"/>
        <charset val="134"/>
      </rPr>
      <t>新建道路</t>
    </r>
    <r>
      <rPr>
        <sz val="10"/>
        <rFont val="Times New Roman"/>
        <charset val="134"/>
      </rPr>
      <t>750</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</si>
  <si>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407</t>
    </r>
    <r>
      <rPr>
        <sz val="10"/>
        <rFont val="宋体"/>
        <charset val="134"/>
      </rPr>
      <t>户</t>
    </r>
    <r>
      <rPr>
        <sz val="10"/>
        <rFont val="Times New Roman"/>
        <charset val="134"/>
      </rPr>
      <t>1667</t>
    </r>
    <r>
      <rPr>
        <sz val="10"/>
        <rFont val="宋体"/>
        <charset val="134"/>
      </rPr>
      <t>人（其中贫困户</t>
    </r>
    <r>
      <rPr>
        <sz val="10"/>
        <rFont val="Times New Roman"/>
        <charset val="134"/>
      </rPr>
      <t>30</t>
    </r>
    <r>
      <rPr>
        <sz val="10"/>
        <rFont val="宋体"/>
        <charset val="134"/>
      </rPr>
      <t>户</t>
    </r>
    <r>
      <rPr>
        <sz val="10"/>
        <rFont val="Times New Roman"/>
        <charset val="134"/>
      </rPr>
      <t>69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</si>
  <si>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年西平县焦庄乡赵海村村组硬化路项目</t>
    </r>
  </si>
  <si>
    <r>
      <rPr>
        <sz val="10"/>
        <rFont val="宋体"/>
        <charset val="134"/>
      </rPr>
      <t>赵海村</t>
    </r>
  </si>
  <si>
    <r>
      <rPr>
        <sz val="10"/>
        <rFont val="宋体"/>
        <charset val="134"/>
      </rPr>
      <t>新建道路</t>
    </r>
    <r>
      <rPr>
        <sz val="10"/>
        <rFont val="Times New Roman"/>
        <charset val="134"/>
      </rPr>
      <t>1181</t>
    </r>
    <r>
      <rPr>
        <sz val="10"/>
        <rFont val="宋体"/>
        <charset val="134"/>
      </rPr>
      <t>米长</t>
    </r>
    <r>
      <rPr>
        <sz val="10"/>
        <rFont val="Times New Roman"/>
        <charset val="134"/>
      </rPr>
      <t>3</t>
    </r>
    <r>
      <rPr>
        <sz val="10"/>
        <rFont val="宋体"/>
        <charset val="134"/>
      </rPr>
      <t>米宽，</t>
    </r>
    <r>
      <rPr>
        <sz val="10"/>
        <rFont val="Times New Roman"/>
        <charset val="134"/>
      </rPr>
      <t>1384</t>
    </r>
    <r>
      <rPr>
        <sz val="10"/>
        <rFont val="宋体"/>
        <charset val="134"/>
      </rPr>
      <t>米长</t>
    </r>
    <r>
      <rPr>
        <sz val="10"/>
        <rFont val="Times New Roman"/>
        <charset val="134"/>
      </rPr>
      <t>4</t>
    </r>
    <r>
      <rPr>
        <sz val="10"/>
        <rFont val="宋体"/>
        <charset val="134"/>
      </rPr>
      <t>米宽，共计</t>
    </r>
    <r>
      <rPr>
        <sz val="10"/>
        <rFont val="Times New Roman"/>
        <charset val="134"/>
      </rPr>
      <t>2565</t>
    </r>
    <r>
      <rPr>
        <sz val="10"/>
        <rFont val="宋体"/>
        <charset val="134"/>
      </rPr>
      <t>米长</t>
    </r>
  </si>
  <si>
    <r>
      <rPr>
        <sz val="10"/>
        <rFont val="宋体"/>
        <charset val="134"/>
      </rPr>
      <t>解决</t>
    </r>
    <r>
      <rPr>
        <sz val="10"/>
        <rFont val="Times New Roman"/>
        <charset val="134"/>
      </rPr>
      <t>630</t>
    </r>
    <r>
      <rPr>
        <sz val="10"/>
        <rFont val="宋体"/>
        <charset val="134"/>
      </rPr>
      <t>户</t>
    </r>
    <r>
      <rPr>
        <sz val="10"/>
        <rFont val="Times New Roman"/>
        <charset val="134"/>
      </rPr>
      <t>2725</t>
    </r>
    <r>
      <rPr>
        <sz val="10"/>
        <rFont val="宋体"/>
        <charset val="134"/>
      </rPr>
      <t>人（其中贫困户</t>
    </r>
    <r>
      <rPr>
        <sz val="10"/>
        <rFont val="Times New Roman"/>
        <charset val="134"/>
      </rPr>
      <t>28</t>
    </r>
    <r>
      <rPr>
        <sz val="10"/>
        <rFont val="宋体"/>
        <charset val="134"/>
      </rPr>
      <t>户</t>
    </r>
    <r>
      <rPr>
        <sz val="10"/>
        <rFont val="Times New Roman"/>
        <charset val="134"/>
      </rPr>
      <t>54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</si>
  <si>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年西平县焦庄乡郝庄村村组硬化路项目</t>
    </r>
  </si>
  <si>
    <r>
      <rPr>
        <sz val="10"/>
        <rFont val="宋体"/>
        <charset val="134"/>
      </rPr>
      <t>郝庄村</t>
    </r>
  </si>
  <si>
    <r>
      <rPr>
        <sz val="10"/>
        <rFont val="宋体"/>
        <charset val="134"/>
      </rPr>
      <t>新建道路</t>
    </r>
    <r>
      <rPr>
        <sz val="10"/>
        <rFont val="Times New Roman"/>
        <charset val="134"/>
      </rPr>
      <t>692</t>
    </r>
    <r>
      <rPr>
        <sz val="10"/>
        <rFont val="宋体"/>
        <charset val="134"/>
      </rPr>
      <t>米长</t>
    </r>
    <r>
      <rPr>
        <sz val="10"/>
        <rFont val="Times New Roman"/>
        <charset val="134"/>
      </rPr>
      <t>3</t>
    </r>
    <r>
      <rPr>
        <sz val="10"/>
        <rFont val="宋体"/>
        <charset val="134"/>
      </rPr>
      <t>米宽，</t>
    </r>
    <r>
      <rPr>
        <sz val="10"/>
        <rFont val="Times New Roman"/>
        <charset val="134"/>
      </rPr>
      <t>80</t>
    </r>
    <r>
      <rPr>
        <sz val="10"/>
        <rFont val="宋体"/>
        <charset val="134"/>
      </rPr>
      <t>米长</t>
    </r>
    <r>
      <rPr>
        <sz val="10"/>
        <rFont val="Times New Roman"/>
        <charset val="134"/>
      </rPr>
      <t>4</t>
    </r>
    <r>
      <rPr>
        <sz val="10"/>
        <rFont val="宋体"/>
        <charset val="134"/>
      </rPr>
      <t>米宽，共计</t>
    </r>
    <r>
      <rPr>
        <sz val="10"/>
        <rFont val="Times New Roman"/>
        <charset val="134"/>
      </rPr>
      <t>772</t>
    </r>
    <r>
      <rPr>
        <sz val="10"/>
        <rFont val="宋体"/>
        <charset val="134"/>
      </rPr>
      <t>米长</t>
    </r>
  </si>
  <si>
    <r>
      <rPr>
        <sz val="10"/>
        <rFont val="宋体"/>
        <charset val="134"/>
      </rPr>
      <t>解决</t>
    </r>
    <r>
      <rPr>
        <sz val="10"/>
        <rFont val="Times New Roman"/>
        <charset val="134"/>
      </rPr>
      <t>382</t>
    </r>
    <r>
      <rPr>
        <sz val="10"/>
        <rFont val="宋体"/>
        <charset val="134"/>
      </rPr>
      <t>户</t>
    </r>
    <r>
      <rPr>
        <sz val="10"/>
        <rFont val="Times New Roman"/>
        <charset val="134"/>
      </rPr>
      <t>1580</t>
    </r>
    <r>
      <rPr>
        <sz val="10"/>
        <rFont val="宋体"/>
        <charset val="134"/>
      </rPr>
      <t>人（其中贫困户</t>
    </r>
    <r>
      <rPr>
        <sz val="10"/>
        <rFont val="Times New Roman"/>
        <charset val="134"/>
      </rPr>
      <t>35</t>
    </r>
    <r>
      <rPr>
        <sz val="10"/>
        <rFont val="宋体"/>
        <charset val="134"/>
      </rPr>
      <t>户</t>
    </r>
    <r>
      <rPr>
        <sz val="10"/>
        <rFont val="Times New Roman"/>
        <charset val="134"/>
      </rPr>
      <t>119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</si>
  <si>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年西平县老王坡管委顾庙村村组硬化路项目</t>
    </r>
  </si>
  <si>
    <r>
      <rPr>
        <sz val="10"/>
        <rFont val="宋体"/>
        <charset val="134"/>
      </rPr>
      <t>老王坡乡</t>
    </r>
  </si>
  <si>
    <r>
      <rPr>
        <sz val="10"/>
        <rFont val="宋体"/>
        <charset val="134"/>
      </rPr>
      <t>顾庙村</t>
    </r>
  </si>
  <si>
    <r>
      <rPr>
        <sz val="10"/>
        <rFont val="宋体"/>
        <charset val="134"/>
      </rPr>
      <t>新建道路</t>
    </r>
    <r>
      <rPr>
        <sz val="10"/>
        <rFont val="Times New Roman"/>
        <charset val="134"/>
      </rPr>
      <t>1729</t>
    </r>
    <r>
      <rPr>
        <sz val="10"/>
        <rFont val="宋体"/>
        <charset val="134"/>
      </rPr>
      <t>米长</t>
    </r>
    <r>
      <rPr>
        <sz val="10"/>
        <rFont val="Times New Roman"/>
        <charset val="134"/>
      </rPr>
      <t>3.5</t>
    </r>
    <r>
      <rPr>
        <sz val="10"/>
        <rFont val="宋体"/>
        <charset val="134"/>
      </rPr>
      <t>米宽，</t>
    </r>
    <r>
      <rPr>
        <sz val="10"/>
        <rFont val="Times New Roman"/>
        <charset val="134"/>
      </rPr>
      <t>673</t>
    </r>
    <r>
      <rPr>
        <sz val="10"/>
        <rFont val="宋体"/>
        <charset val="134"/>
      </rPr>
      <t>米长</t>
    </r>
    <r>
      <rPr>
        <sz val="10"/>
        <rFont val="Times New Roman"/>
        <charset val="134"/>
      </rPr>
      <t>4</t>
    </r>
    <r>
      <rPr>
        <sz val="10"/>
        <rFont val="宋体"/>
        <charset val="134"/>
      </rPr>
      <t>米宽，共计</t>
    </r>
    <r>
      <rPr>
        <sz val="10"/>
        <rFont val="Times New Roman"/>
        <charset val="134"/>
      </rPr>
      <t>2402</t>
    </r>
    <r>
      <rPr>
        <sz val="10"/>
        <rFont val="宋体"/>
        <charset val="134"/>
      </rPr>
      <t>米长</t>
    </r>
  </si>
  <si>
    <r>
      <rPr>
        <sz val="10"/>
        <rFont val="宋体"/>
        <charset val="134"/>
      </rPr>
      <t>解决</t>
    </r>
    <r>
      <rPr>
        <sz val="10"/>
        <rFont val="Times New Roman"/>
        <charset val="134"/>
      </rPr>
      <t>842</t>
    </r>
    <r>
      <rPr>
        <sz val="10"/>
        <rFont val="宋体"/>
        <charset val="134"/>
      </rPr>
      <t>户</t>
    </r>
    <r>
      <rPr>
        <sz val="10"/>
        <rFont val="Times New Roman"/>
        <charset val="134"/>
      </rPr>
      <t>3660</t>
    </r>
    <r>
      <rPr>
        <sz val="10"/>
        <rFont val="宋体"/>
        <charset val="134"/>
      </rPr>
      <t>人（其中贫困户</t>
    </r>
    <r>
      <rPr>
        <sz val="10"/>
        <rFont val="Times New Roman"/>
        <charset val="134"/>
      </rPr>
      <t>46</t>
    </r>
    <r>
      <rPr>
        <sz val="10"/>
        <rFont val="宋体"/>
        <charset val="134"/>
      </rPr>
      <t>户</t>
    </r>
    <r>
      <rPr>
        <sz val="10"/>
        <rFont val="Times New Roman"/>
        <charset val="134"/>
      </rPr>
      <t>97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</si>
  <si>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年西平县嫘祖镇兰衣赵村村组硬化路项目</t>
    </r>
  </si>
  <si>
    <r>
      <rPr>
        <sz val="10"/>
        <rFont val="宋体"/>
        <charset val="134"/>
      </rPr>
      <t>嫘祖镇</t>
    </r>
  </si>
  <si>
    <r>
      <rPr>
        <sz val="10"/>
        <rFont val="宋体"/>
        <charset val="134"/>
      </rPr>
      <t>兰衣赵村</t>
    </r>
  </si>
  <si>
    <r>
      <rPr>
        <sz val="10"/>
        <rFont val="宋体"/>
        <charset val="134"/>
      </rPr>
      <t>新建道路</t>
    </r>
    <r>
      <rPr>
        <sz val="10"/>
        <rFont val="Times New Roman"/>
        <charset val="134"/>
      </rPr>
      <t>743</t>
    </r>
    <r>
      <rPr>
        <sz val="10"/>
        <rFont val="宋体"/>
        <charset val="134"/>
      </rPr>
      <t>米长</t>
    </r>
    <r>
      <rPr>
        <sz val="10"/>
        <rFont val="Times New Roman"/>
        <charset val="134"/>
      </rPr>
      <t>3</t>
    </r>
    <r>
      <rPr>
        <sz val="10"/>
        <rFont val="宋体"/>
        <charset val="134"/>
      </rPr>
      <t>米宽，</t>
    </r>
    <r>
      <rPr>
        <sz val="10"/>
        <rFont val="Times New Roman"/>
        <charset val="134"/>
      </rPr>
      <t>1835</t>
    </r>
    <r>
      <rPr>
        <sz val="10"/>
        <rFont val="宋体"/>
        <charset val="134"/>
      </rPr>
      <t>米长</t>
    </r>
    <r>
      <rPr>
        <sz val="10"/>
        <rFont val="Times New Roman"/>
        <charset val="134"/>
      </rPr>
      <t>4</t>
    </r>
    <r>
      <rPr>
        <sz val="10"/>
        <rFont val="宋体"/>
        <charset val="134"/>
      </rPr>
      <t>米宽，共计</t>
    </r>
    <r>
      <rPr>
        <sz val="10"/>
        <rFont val="Times New Roman"/>
        <charset val="134"/>
      </rPr>
      <t>2578</t>
    </r>
    <r>
      <rPr>
        <sz val="10"/>
        <rFont val="宋体"/>
        <charset val="134"/>
      </rPr>
      <t>米长</t>
    </r>
  </si>
  <si>
    <r>
      <rPr>
        <sz val="10"/>
        <rFont val="宋体"/>
        <charset val="134"/>
      </rPr>
      <t>解决</t>
    </r>
    <r>
      <rPr>
        <sz val="10"/>
        <rFont val="Times New Roman"/>
        <charset val="134"/>
      </rPr>
      <t>506</t>
    </r>
    <r>
      <rPr>
        <sz val="10"/>
        <rFont val="宋体"/>
        <charset val="134"/>
      </rPr>
      <t>户</t>
    </r>
    <r>
      <rPr>
        <sz val="10"/>
        <rFont val="Times New Roman"/>
        <charset val="134"/>
      </rPr>
      <t>2079</t>
    </r>
    <r>
      <rPr>
        <sz val="10"/>
        <rFont val="宋体"/>
        <charset val="134"/>
      </rPr>
      <t>人（其中贫困户</t>
    </r>
    <r>
      <rPr>
        <sz val="10"/>
        <rFont val="Times New Roman"/>
        <charset val="134"/>
      </rPr>
      <t>25</t>
    </r>
    <r>
      <rPr>
        <sz val="10"/>
        <rFont val="宋体"/>
        <charset val="134"/>
      </rPr>
      <t>户</t>
    </r>
    <r>
      <rPr>
        <sz val="10"/>
        <rFont val="Times New Roman"/>
        <charset val="134"/>
      </rPr>
      <t>39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</si>
  <si>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年西平县嫘祖镇董桥村村组硬化路项目</t>
    </r>
  </si>
  <si>
    <r>
      <rPr>
        <sz val="10"/>
        <rFont val="宋体"/>
        <charset val="134"/>
      </rPr>
      <t>董桥村</t>
    </r>
  </si>
  <si>
    <r>
      <rPr>
        <sz val="10"/>
        <rFont val="宋体"/>
        <charset val="134"/>
      </rPr>
      <t>新建道路</t>
    </r>
    <r>
      <rPr>
        <sz val="10"/>
        <rFont val="Times New Roman"/>
        <charset val="134"/>
      </rPr>
      <t>176</t>
    </r>
    <r>
      <rPr>
        <sz val="10"/>
        <rFont val="宋体"/>
        <charset val="134"/>
      </rPr>
      <t>米长</t>
    </r>
    <r>
      <rPr>
        <sz val="10"/>
        <rFont val="Times New Roman"/>
        <charset val="134"/>
      </rPr>
      <t>3</t>
    </r>
    <r>
      <rPr>
        <sz val="10"/>
        <rFont val="宋体"/>
        <charset val="134"/>
      </rPr>
      <t>米宽，</t>
    </r>
    <r>
      <rPr>
        <sz val="10"/>
        <rFont val="Times New Roman"/>
        <charset val="134"/>
      </rPr>
      <t>872</t>
    </r>
    <r>
      <rPr>
        <sz val="10"/>
        <rFont val="宋体"/>
        <charset val="134"/>
      </rPr>
      <t>米长</t>
    </r>
    <r>
      <rPr>
        <sz val="10"/>
        <rFont val="Times New Roman"/>
        <charset val="134"/>
      </rPr>
      <t>4</t>
    </r>
    <r>
      <rPr>
        <sz val="10"/>
        <rFont val="宋体"/>
        <charset val="134"/>
      </rPr>
      <t>米宽，共计</t>
    </r>
    <r>
      <rPr>
        <sz val="10"/>
        <rFont val="Times New Roman"/>
        <charset val="134"/>
      </rPr>
      <t>1048</t>
    </r>
    <r>
      <rPr>
        <sz val="10"/>
        <rFont val="宋体"/>
        <charset val="134"/>
      </rPr>
      <t>米长</t>
    </r>
  </si>
  <si>
    <r>
      <rPr>
        <sz val="10"/>
        <rFont val="宋体"/>
        <charset val="134"/>
      </rPr>
      <t>解决</t>
    </r>
    <r>
      <rPr>
        <sz val="10"/>
        <rFont val="Times New Roman"/>
        <charset val="134"/>
      </rPr>
      <t>484</t>
    </r>
    <r>
      <rPr>
        <sz val="10"/>
        <rFont val="宋体"/>
        <charset val="134"/>
      </rPr>
      <t>户</t>
    </r>
    <r>
      <rPr>
        <sz val="10"/>
        <rFont val="Times New Roman"/>
        <charset val="134"/>
      </rPr>
      <t>1740</t>
    </r>
    <r>
      <rPr>
        <sz val="10"/>
        <rFont val="宋体"/>
        <charset val="134"/>
      </rPr>
      <t>人（其中贫困户</t>
    </r>
    <r>
      <rPr>
        <sz val="10"/>
        <rFont val="Times New Roman"/>
        <charset val="134"/>
      </rPr>
      <t>44</t>
    </r>
    <r>
      <rPr>
        <sz val="10"/>
        <rFont val="宋体"/>
        <charset val="134"/>
      </rPr>
      <t>户</t>
    </r>
    <r>
      <rPr>
        <sz val="10"/>
        <rFont val="Times New Roman"/>
        <charset val="134"/>
      </rPr>
      <t>79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</si>
  <si>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年西平县嫘祖镇邵庄村村组硬化路项目</t>
    </r>
  </si>
  <si>
    <r>
      <rPr>
        <sz val="10"/>
        <rFont val="宋体"/>
        <charset val="134"/>
      </rPr>
      <t>邵庄村</t>
    </r>
  </si>
  <si>
    <r>
      <rPr>
        <sz val="10"/>
        <rFont val="宋体"/>
        <charset val="134"/>
      </rPr>
      <t>新建道路</t>
    </r>
    <r>
      <rPr>
        <sz val="10"/>
        <rFont val="Times New Roman"/>
        <charset val="134"/>
      </rPr>
      <t>177</t>
    </r>
    <r>
      <rPr>
        <sz val="10"/>
        <rFont val="宋体"/>
        <charset val="134"/>
      </rPr>
      <t>米长</t>
    </r>
    <r>
      <rPr>
        <sz val="10"/>
        <rFont val="Times New Roman"/>
        <charset val="134"/>
      </rPr>
      <t>3</t>
    </r>
    <r>
      <rPr>
        <sz val="10"/>
        <rFont val="宋体"/>
        <charset val="134"/>
      </rPr>
      <t>米宽，</t>
    </r>
    <r>
      <rPr>
        <sz val="10"/>
        <rFont val="Times New Roman"/>
        <charset val="134"/>
      </rPr>
      <t>549</t>
    </r>
    <r>
      <rPr>
        <sz val="10"/>
        <rFont val="宋体"/>
        <charset val="134"/>
      </rPr>
      <t>米长</t>
    </r>
    <r>
      <rPr>
        <sz val="10"/>
        <rFont val="Times New Roman"/>
        <charset val="134"/>
      </rPr>
      <t>4</t>
    </r>
    <r>
      <rPr>
        <sz val="10"/>
        <rFont val="宋体"/>
        <charset val="134"/>
      </rPr>
      <t>米宽，共计</t>
    </r>
    <r>
      <rPr>
        <sz val="10"/>
        <rFont val="Times New Roman"/>
        <charset val="134"/>
      </rPr>
      <t>726</t>
    </r>
    <r>
      <rPr>
        <sz val="10"/>
        <rFont val="宋体"/>
        <charset val="134"/>
      </rPr>
      <t>米长</t>
    </r>
  </si>
  <si>
    <r>
      <rPr>
        <sz val="10"/>
        <rFont val="宋体"/>
        <charset val="134"/>
      </rPr>
      <t>解决</t>
    </r>
    <r>
      <rPr>
        <sz val="10"/>
        <rFont val="Times New Roman"/>
        <charset val="134"/>
      </rPr>
      <t>560</t>
    </r>
    <r>
      <rPr>
        <sz val="10"/>
        <rFont val="宋体"/>
        <charset val="134"/>
      </rPr>
      <t>户</t>
    </r>
    <r>
      <rPr>
        <sz val="10"/>
        <rFont val="Times New Roman"/>
        <charset val="134"/>
      </rPr>
      <t>2127</t>
    </r>
    <r>
      <rPr>
        <sz val="10"/>
        <rFont val="宋体"/>
        <charset val="134"/>
      </rPr>
      <t>人（其中贫困户</t>
    </r>
    <r>
      <rPr>
        <sz val="10"/>
        <rFont val="Times New Roman"/>
        <charset val="134"/>
      </rPr>
      <t>47</t>
    </r>
    <r>
      <rPr>
        <sz val="10"/>
        <rFont val="宋体"/>
        <charset val="134"/>
      </rPr>
      <t>户</t>
    </r>
    <r>
      <rPr>
        <sz val="10"/>
        <rFont val="Times New Roman"/>
        <charset val="134"/>
      </rPr>
      <t>88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</si>
  <si>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年西平县嫘祖镇吕店村村组硬化路项目</t>
    </r>
  </si>
  <si>
    <r>
      <rPr>
        <sz val="10"/>
        <rFont val="宋体"/>
        <charset val="134"/>
      </rPr>
      <t>吕店村</t>
    </r>
  </si>
  <si>
    <r>
      <rPr>
        <sz val="10"/>
        <rFont val="宋体"/>
        <charset val="134"/>
      </rPr>
      <t>新建道路</t>
    </r>
    <r>
      <rPr>
        <sz val="10"/>
        <rFont val="Times New Roman"/>
        <charset val="134"/>
      </rPr>
      <t>389</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</si>
  <si>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643</t>
    </r>
    <r>
      <rPr>
        <sz val="10"/>
        <rFont val="宋体"/>
        <charset val="134"/>
      </rPr>
      <t>户</t>
    </r>
    <r>
      <rPr>
        <sz val="10"/>
        <rFont val="Times New Roman"/>
        <charset val="134"/>
      </rPr>
      <t>2410</t>
    </r>
    <r>
      <rPr>
        <sz val="10"/>
        <rFont val="宋体"/>
        <charset val="134"/>
      </rPr>
      <t>人（其中贫困户</t>
    </r>
    <r>
      <rPr>
        <sz val="10"/>
        <rFont val="Times New Roman"/>
        <charset val="134"/>
      </rPr>
      <t>37</t>
    </r>
    <r>
      <rPr>
        <sz val="10"/>
        <rFont val="宋体"/>
        <charset val="134"/>
      </rPr>
      <t>户</t>
    </r>
    <r>
      <rPr>
        <sz val="10"/>
        <rFont val="Times New Roman"/>
        <charset val="134"/>
      </rPr>
      <t>80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</si>
  <si>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年西平县芦庙乡马迁庄村村组硬化路项目</t>
    </r>
  </si>
  <si>
    <r>
      <rPr>
        <sz val="10"/>
        <rFont val="宋体"/>
        <charset val="134"/>
      </rPr>
      <t>芦庙乡</t>
    </r>
  </si>
  <si>
    <r>
      <rPr>
        <sz val="10"/>
        <rFont val="宋体"/>
        <charset val="134"/>
      </rPr>
      <t>马迁庄村</t>
    </r>
  </si>
  <si>
    <r>
      <rPr>
        <sz val="10"/>
        <rFont val="宋体"/>
        <charset val="134"/>
      </rPr>
      <t>新建道路</t>
    </r>
    <r>
      <rPr>
        <sz val="10"/>
        <rFont val="Times New Roman"/>
        <charset val="134"/>
      </rPr>
      <t>2595</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</si>
  <si>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1123</t>
    </r>
    <r>
      <rPr>
        <sz val="10"/>
        <rFont val="宋体"/>
        <charset val="134"/>
      </rPr>
      <t>户</t>
    </r>
    <r>
      <rPr>
        <sz val="10"/>
        <rFont val="Times New Roman"/>
        <charset val="134"/>
      </rPr>
      <t>3574</t>
    </r>
    <r>
      <rPr>
        <sz val="10"/>
        <rFont val="宋体"/>
        <charset val="134"/>
      </rPr>
      <t>人（其中贫困户</t>
    </r>
    <r>
      <rPr>
        <sz val="10"/>
        <rFont val="Times New Roman"/>
        <charset val="134"/>
      </rPr>
      <t>74</t>
    </r>
    <r>
      <rPr>
        <sz val="10"/>
        <rFont val="宋体"/>
        <charset val="134"/>
      </rPr>
      <t>户</t>
    </r>
    <r>
      <rPr>
        <sz val="10"/>
        <rFont val="Times New Roman"/>
        <charset val="134"/>
      </rPr>
      <t>140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</si>
  <si>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年西平县芦庙乡韩庄村村组硬化路项目</t>
    </r>
  </si>
  <si>
    <r>
      <rPr>
        <sz val="10"/>
        <rFont val="宋体"/>
        <charset val="134"/>
      </rPr>
      <t>韩庄村</t>
    </r>
  </si>
  <si>
    <r>
      <rPr>
        <sz val="10"/>
        <rFont val="宋体"/>
        <charset val="134"/>
      </rPr>
      <t>新建道路</t>
    </r>
    <r>
      <rPr>
        <sz val="10"/>
        <rFont val="Times New Roman"/>
        <charset val="134"/>
      </rPr>
      <t>1767</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</si>
  <si>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1068</t>
    </r>
    <r>
      <rPr>
        <sz val="10"/>
        <rFont val="宋体"/>
        <charset val="134"/>
      </rPr>
      <t>户</t>
    </r>
    <r>
      <rPr>
        <sz val="10"/>
        <rFont val="Times New Roman"/>
        <charset val="134"/>
      </rPr>
      <t>3606</t>
    </r>
    <r>
      <rPr>
        <sz val="10"/>
        <rFont val="宋体"/>
        <charset val="134"/>
      </rPr>
      <t>人（其中贫困户</t>
    </r>
    <r>
      <rPr>
        <sz val="10"/>
        <rFont val="Times New Roman"/>
        <charset val="134"/>
      </rPr>
      <t>60</t>
    </r>
    <r>
      <rPr>
        <sz val="10"/>
        <rFont val="宋体"/>
        <charset val="134"/>
      </rPr>
      <t>户</t>
    </r>
    <r>
      <rPr>
        <sz val="10"/>
        <rFont val="Times New Roman"/>
        <charset val="134"/>
      </rPr>
      <t>122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</si>
  <si>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年西平县芦庙乡合庄村村组硬化路项目</t>
    </r>
  </si>
  <si>
    <r>
      <rPr>
        <sz val="10"/>
        <rFont val="宋体"/>
        <charset val="134"/>
      </rPr>
      <t>合庄村</t>
    </r>
  </si>
  <si>
    <r>
      <rPr>
        <sz val="10"/>
        <rFont val="宋体"/>
        <charset val="134"/>
      </rPr>
      <t>新建道路</t>
    </r>
    <r>
      <rPr>
        <sz val="10"/>
        <rFont val="Times New Roman"/>
        <charset val="134"/>
      </rPr>
      <t>2333</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</si>
  <si>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1389</t>
    </r>
    <r>
      <rPr>
        <sz val="10"/>
        <rFont val="宋体"/>
        <charset val="134"/>
      </rPr>
      <t>户</t>
    </r>
    <r>
      <rPr>
        <sz val="10"/>
        <rFont val="Times New Roman"/>
        <charset val="134"/>
      </rPr>
      <t>4593</t>
    </r>
    <r>
      <rPr>
        <sz val="10"/>
        <rFont val="宋体"/>
        <charset val="134"/>
      </rPr>
      <t>人（其中贫困户</t>
    </r>
    <r>
      <rPr>
        <sz val="10"/>
        <rFont val="Times New Roman"/>
        <charset val="134"/>
      </rPr>
      <t>106</t>
    </r>
    <r>
      <rPr>
        <sz val="10"/>
        <rFont val="宋体"/>
        <charset val="134"/>
      </rPr>
      <t>户</t>
    </r>
    <r>
      <rPr>
        <sz val="10"/>
        <rFont val="Times New Roman"/>
        <charset val="134"/>
      </rPr>
      <t>170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</si>
  <si>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年西平县芦庙乡宋营村村组硬化路项目</t>
    </r>
  </si>
  <si>
    <r>
      <rPr>
        <sz val="10"/>
        <rFont val="宋体"/>
        <charset val="134"/>
      </rPr>
      <t>宋营村</t>
    </r>
  </si>
  <si>
    <r>
      <rPr>
        <sz val="10"/>
        <rFont val="宋体"/>
        <charset val="134"/>
      </rPr>
      <t>新建道路</t>
    </r>
    <r>
      <rPr>
        <sz val="10"/>
        <rFont val="Times New Roman"/>
        <charset val="134"/>
      </rPr>
      <t>3026</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</si>
  <si>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1066</t>
    </r>
    <r>
      <rPr>
        <sz val="10"/>
        <rFont val="宋体"/>
        <charset val="134"/>
      </rPr>
      <t>户</t>
    </r>
    <r>
      <rPr>
        <sz val="10"/>
        <rFont val="Times New Roman"/>
        <charset val="134"/>
      </rPr>
      <t>4160</t>
    </r>
    <r>
      <rPr>
        <sz val="10"/>
        <rFont val="宋体"/>
        <charset val="134"/>
      </rPr>
      <t>人（其中贫困户</t>
    </r>
    <r>
      <rPr>
        <sz val="10"/>
        <rFont val="Times New Roman"/>
        <charset val="134"/>
      </rPr>
      <t>109</t>
    </r>
    <r>
      <rPr>
        <sz val="10"/>
        <rFont val="宋体"/>
        <charset val="134"/>
      </rPr>
      <t>户</t>
    </r>
    <r>
      <rPr>
        <sz val="10"/>
        <rFont val="Times New Roman"/>
        <charset val="134"/>
      </rPr>
      <t>163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</si>
  <si>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年西平县芦庙乡合庄村产业路项目</t>
    </r>
  </si>
  <si>
    <r>
      <rPr>
        <sz val="10"/>
        <rFont val="宋体"/>
        <charset val="134"/>
      </rPr>
      <t>新建道路</t>
    </r>
    <r>
      <rPr>
        <sz val="10"/>
        <rFont val="Times New Roman"/>
        <charset val="134"/>
      </rPr>
      <t>3</t>
    </r>
    <r>
      <rPr>
        <sz val="10"/>
        <rFont val="宋体"/>
        <charset val="134"/>
      </rPr>
      <t>米宽</t>
    </r>
    <r>
      <rPr>
        <sz val="10"/>
        <rFont val="Times New Roman"/>
        <charset val="134"/>
      </rPr>
      <t>1125</t>
    </r>
    <r>
      <rPr>
        <sz val="10"/>
        <rFont val="宋体"/>
        <charset val="134"/>
      </rPr>
      <t>米，</t>
    </r>
    <r>
      <rPr>
        <sz val="10"/>
        <rFont val="Times New Roman"/>
        <charset val="134"/>
      </rPr>
      <t>4</t>
    </r>
    <r>
      <rPr>
        <sz val="10"/>
        <rFont val="宋体"/>
        <charset val="134"/>
      </rPr>
      <t>米宽</t>
    </r>
    <r>
      <rPr>
        <sz val="10"/>
        <rFont val="Times New Roman"/>
        <charset val="134"/>
      </rPr>
      <t>545</t>
    </r>
    <r>
      <rPr>
        <sz val="10"/>
        <rFont val="宋体"/>
        <charset val="134"/>
      </rPr>
      <t>米长，</t>
    </r>
    <r>
      <rPr>
        <sz val="10"/>
        <rFont val="Times New Roman"/>
        <charset val="134"/>
      </rPr>
      <t>3.5</t>
    </r>
    <r>
      <rPr>
        <sz val="10"/>
        <rFont val="宋体"/>
        <charset val="134"/>
      </rPr>
      <t>米宽</t>
    </r>
    <r>
      <rPr>
        <sz val="10"/>
        <rFont val="Times New Roman"/>
        <charset val="134"/>
      </rPr>
      <t>290</t>
    </r>
    <r>
      <rPr>
        <sz val="10"/>
        <rFont val="宋体"/>
        <charset val="134"/>
      </rPr>
      <t>米长，共计</t>
    </r>
    <r>
      <rPr>
        <sz val="10"/>
        <rFont val="Times New Roman"/>
        <charset val="134"/>
      </rPr>
      <t>1960</t>
    </r>
    <r>
      <rPr>
        <sz val="10"/>
        <rFont val="宋体"/>
        <charset val="134"/>
      </rPr>
      <t>米，加宽</t>
    </r>
    <r>
      <rPr>
        <sz val="10"/>
        <rFont val="Times New Roman"/>
        <charset val="134"/>
      </rPr>
      <t>0.5</t>
    </r>
    <r>
      <rPr>
        <sz val="10"/>
        <rFont val="宋体"/>
        <charset val="134"/>
      </rPr>
      <t>米</t>
    </r>
    <r>
      <rPr>
        <sz val="10"/>
        <rFont val="Times New Roman"/>
        <charset val="134"/>
      </rPr>
      <t>595</t>
    </r>
    <r>
      <rPr>
        <sz val="10"/>
        <rFont val="宋体"/>
        <charset val="134"/>
      </rPr>
      <t>米长</t>
    </r>
  </si>
  <si>
    <r>
      <rPr>
        <sz val="10"/>
        <rFont val="Times New Roman"/>
        <charset val="134"/>
      </rPr>
      <t>2020</t>
    </r>
    <r>
      <rPr>
        <sz val="10"/>
        <rFont val="宋体"/>
        <charset val="134"/>
      </rPr>
      <t>年西平县盆尧镇张老庄村村组硬化路项目</t>
    </r>
  </si>
  <si>
    <r>
      <rPr>
        <sz val="10"/>
        <rFont val="宋体"/>
        <charset val="134"/>
      </rPr>
      <t>盆尧镇</t>
    </r>
  </si>
  <si>
    <r>
      <rPr>
        <sz val="10"/>
        <rFont val="宋体"/>
        <charset val="134"/>
      </rPr>
      <t>张老庄村</t>
    </r>
  </si>
  <si>
    <r>
      <rPr>
        <sz val="10"/>
        <rFont val="宋体"/>
        <charset val="134"/>
      </rPr>
      <t>新建道路</t>
    </r>
    <r>
      <rPr>
        <sz val="10"/>
        <rFont val="Times New Roman"/>
        <charset val="134"/>
      </rPr>
      <t>556</t>
    </r>
    <r>
      <rPr>
        <sz val="10"/>
        <rFont val="宋体"/>
        <charset val="134"/>
      </rPr>
      <t>米长</t>
    </r>
    <r>
      <rPr>
        <sz val="10"/>
        <rFont val="Times New Roman"/>
        <charset val="134"/>
      </rPr>
      <t>5</t>
    </r>
    <r>
      <rPr>
        <sz val="10"/>
        <rFont val="宋体"/>
        <charset val="134"/>
      </rPr>
      <t>米宽</t>
    </r>
  </si>
  <si>
    <r>
      <rPr>
        <sz val="10"/>
        <rFont val="宋体"/>
        <charset val="134"/>
      </rPr>
      <t>解决</t>
    </r>
    <r>
      <rPr>
        <sz val="10"/>
        <rFont val="Times New Roman"/>
        <charset val="134"/>
      </rPr>
      <t>1152</t>
    </r>
    <r>
      <rPr>
        <sz val="10"/>
        <rFont val="宋体"/>
        <charset val="134"/>
      </rPr>
      <t>户</t>
    </r>
    <r>
      <rPr>
        <sz val="10"/>
        <rFont val="Times New Roman"/>
        <charset val="134"/>
      </rPr>
      <t>5345</t>
    </r>
    <r>
      <rPr>
        <sz val="10"/>
        <rFont val="宋体"/>
        <charset val="134"/>
      </rPr>
      <t>人（其中贫困户</t>
    </r>
    <r>
      <rPr>
        <sz val="10"/>
        <rFont val="Times New Roman"/>
        <charset val="134"/>
      </rPr>
      <t>46</t>
    </r>
    <r>
      <rPr>
        <sz val="10"/>
        <rFont val="宋体"/>
        <charset val="134"/>
      </rPr>
      <t>户</t>
    </r>
    <r>
      <rPr>
        <sz val="10"/>
        <rFont val="Times New Roman"/>
        <charset val="134"/>
      </rPr>
      <t>112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</si>
  <si>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年西平县盆尧镇盆东村村组硬化路项目</t>
    </r>
  </si>
  <si>
    <r>
      <rPr>
        <sz val="10"/>
        <rFont val="宋体"/>
        <charset val="134"/>
      </rPr>
      <t>盆东村</t>
    </r>
  </si>
  <si>
    <r>
      <rPr>
        <sz val="10"/>
        <rFont val="宋体"/>
        <charset val="134"/>
      </rPr>
      <t>新建道路</t>
    </r>
    <r>
      <rPr>
        <sz val="10"/>
        <rFont val="Times New Roman"/>
        <charset val="134"/>
      </rPr>
      <t>956</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</si>
  <si>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687</t>
    </r>
    <r>
      <rPr>
        <sz val="10"/>
        <rFont val="宋体"/>
        <charset val="134"/>
      </rPr>
      <t>户</t>
    </r>
    <r>
      <rPr>
        <sz val="10"/>
        <rFont val="Times New Roman"/>
        <charset val="134"/>
      </rPr>
      <t>2806</t>
    </r>
    <r>
      <rPr>
        <sz val="10"/>
        <rFont val="宋体"/>
        <charset val="134"/>
      </rPr>
      <t>人（其中贫困户</t>
    </r>
    <r>
      <rPr>
        <sz val="10"/>
        <rFont val="Times New Roman"/>
        <charset val="134"/>
      </rPr>
      <t>17</t>
    </r>
    <r>
      <rPr>
        <sz val="10"/>
        <rFont val="宋体"/>
        <charset val="134"/>
      </rPr>
      <t>户</t>
    </r>
    <r>
      <rPr>
        <sz val="10"/>
        <rFont val="Times New Roman"/>
        <charset val="134"/>
      </rPr>
      <t>43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</si>
  <si>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年西平县盆尧镇叶寨村村组硬化路项目</t>
    </r>
  </si>
  <si>
    <r>
      <rPr>
        <sz val="10"/>
        <rFont val="宋体"/>
        <charset val="134"/>
      </rPr>
      <t>叶寨村</t>
    </r>
  </si>
  <si>
    <r>
      <rPr>
        <sz val="10"/>
        <rFont val="宋体"/>
        <charset val="134"/>
      </rPr>
      <t>新建道路</t>
    </r>
    <r>
      <rPr>
        <sz val="10"/>
        <rFont val="Times New Roman"/>
        <charset val="134"/>
      </rPr>
      <t>560</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</si>
  <si>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1064</t>
    </r>
    <r>
      <rPr>
        <sz val="10"/>
        <rFont val="宋体"/>
        <charset val="134"/>
      </rPr>
      <t>户</t>
    </r>
    <r>
      <rPr>
        <sz val="10"/>
        <rFont val="Times New Roman"/>
        <charset val="134"/>
      </rPr>
      <t>4032</t>
    </r>
    <r>
      <rPr>
        <sz val="10"/>
        <rFont val="宋体"/>
        <charset val="134"/>
      </rPr>
      <t>人（其中贫困户</t>
    </r>
    <r>
      <rPr>
        <sz val="10"/>
        <rFont val="Times New Roman"/>
        <charset val="134"/>
      </rPr>
      <t>44</t>
    </r>
    <r>
      <rPr>
        <sz val="10"/>
        <rFont val="宋体"/>
        <charset val="134"/>
      </rPr>
      <t>户</t>
    </r>
    <r>
      <rPr>
        <sz val="10"/>
        <rFont val="Times New Roman"/>
        <charset val="134"/>
      </rPr>
      <t>103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</si>
  <si>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年西平县权寨镇大刘堂村村组硬化路项目</t>
    </r>
  </si>
  <si>
    <r>
      <rPr>
        <sz val="10"/>
        <rFont val="宋体"/>
        <charset val="134"/>
      </rPr>
      <t>权寨镇</t>
    </r>
  </si>
  <si>
    <r>
      <rPr>
        <sz val="10"/>
        <rFont val="宋体"/>
        <charset val="134"/>
      </rPr>
      <t>大刘堂村</t>
    </r>
  </si>
  <si>
    <r>
      <rPr>
        <sz val="10"/>
        <rFont val="宋体"/>
        <charset val="134"/>
      </rPr>
      <t>新建道路</t>
    </r>
    <r>
      <rPr>
        <sz val="10"/>
        <rFont val="Times New Roman"/>
        <charset val="134"/>
      </rPr>
      <t>958</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</si>
  <si>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660</t>
    </r>
    <r>
      <rPr>
        <sz val="10"/>
        <rFont val="宋体"/>
        <charset val="134"/>
      </rPr>
      <t>户</t>
    </r>
    <r>
      <rPr>
        <sz val="10"/>
        <rFont val="Times New Roman"/>
        <charset val="134"/>
      </rPr>
      <t>2505</t>
    </r>
    <r>
      <rPr>
        <sz val="10"/>
        <rFont val="宋体"/>
        <charset val="134"/>
      </rPr>
      <t>人（其中贫困户</t>
    </r>
    <r>
      <rPr>
        <sz val="10"/>
        <rFont val="Times New Roman"/>
        <charset val="134"/>
      </rPr>
      <t>39</t>
    </r>
    <r>
      <rPr>
        <sz val="10"/>
        <rFont val="宋体"/>
        <charset val="134"/>
      </rPr>
      <t>户</t>
    </r>
    <r>
      <rPr>
        <sz val="10"/>
        <rFont val="Times New Roman"/>
        <charset val="134"/>
      </rPr>
      <t>101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</si>
  <si>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年西平县权寨镇关庄村村组道路项目</t>
    </r>
  </si>
  <si>
    <r>
      <rPr>
        <sz val="10"/>
        <rFont val="宋体"/>
        <charset val="134"/>
      </rPr>
      <t>关庄村</t>
    </r>
  </si>
  <si>
    <r>
      <rPr>
        <sz val="10"/>
        <rFont val="宋体"/>
        <charset val="134"/>
      </rPr>
      <t>新建道路</t>
    </r>
    <r>
      <rPr>
        <sz val="10"/>
        <rFont val="Times New Roman"/>
        <charset val="134"/>
      </rPr>
      <t>2066</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</si>
  <si>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920</t>
    </r>
    <r>
      <rPr>
        <sz val="10"/>
        <rFont val="宋体"/>
        <charset val="134"/>
      </rPr>
      <t>户</t>
    </r>
    <r>
      <rPr>
        <sz val="10"/>
        <rFont val="Times New Roman"/>
        <charset val="134"/>
      </rPr>
      <t>3478</t>
    </r>
    <r>
      <rPr>
        <sz val="10"/>
        <rFont val="宋体"/>
        <charset val="134"/>
      </rPr>
      <t>人（其中贫困户</t>
    </r>
    <r>
      <rPr>
        <sz val="10"/>
        <rFont val="Times New Roman"/>
        <charset val="134"/>
      </rPr>
      <t>74</t>
    </r>
    <r>
      <rPr>
        <sz val="10"/>
        <rFont val="宋体"/>
        <charset val="134"/>
      </rPr>
      <t>户</t>
    </r>
    <r>
      <rPr>
        <sz val="10"/>
        <rFont val="Times New Roman"/>
        <charset val="134"/>
      </rPr>
      <t>230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</si>
  <si>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年西平县权寨镇老温村村组硬化路项目</t>
    </r>
  </si>
  <si>
    <r>
      <rPr>
        <sz val="10"/>
        <rFont val="宋体"/>
        <charset val="134"/>
      </rPr>
      <t>老温村</t>
    </r>
  </si>
  <si>
    <r>
      <rPr>
        <sz val="10"/>
        <rFont val="宋体"/>
        <charset val="134"/>
      </rPr>
      <t>新建道路</t>
    </r>
    <r>
      <rPr>
        <sz val="10"/>
        <rFont val="Times New Roman"/>
        <charset val="134"/>
      </rPr>
      <t>1833</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</si>
  <si>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893</t>
    </r>
    <r>
      <rPr>
        <sz val="10"/>
        <rFont val="宋体"/>
        <charset val="134"/>
      </rPr>
      <t>户</t>
    </r>
    <r>
      <rPr>
        <sz val="10"/>
        <rFont val="Times New Roman"/>
        <charset val="134"/>
      </rPr>
      <t>3327</t>
    </r>
    <r>
      <rPr>
        <sz val="10"/>
        <rFont val="宋体"/>
        <charset val="134"/>
      </rPr>
      <t>人（其中贫困户</t>
    </r>
    <r>
      <rPr>
        <sz val="10"/>
        <rFont val="Times New Roman"/>
        <charset val="134"/>
      </rPr>
      <t>35</t>
    </r>
    <r>
      <rPr>
        <sz val="10"/>
        <rFont val="宋体"/>
        <charset val="134"/>
      </rPr>
      <t>户</t>
    </r>
    <r>
      <rPr>
        <sz val="10"/>
        <rFont val="Times New Roman"/>
        <charset val="134"/>
      </rPr>
      <t>95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</si>
  <si>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年西平县权寨镇苗张村村组硬化路项目</t>
    </r>
  </si>
  <si>
    <r>
      <rPr>
        <sz val="10"/>
        <rFont val="宋体"/>
        <charset val="134"/>
      </rPr>
      <t>苗张村</t>
    </r>
  </si>
  <si>
    <r>
      <rPr>
        <sz val="10"/>
        <rFont val="宋体"/>
        <charset val="134"/>
      </rPr>
      <t>新建道路</t>
    </r>
    <r>
      <rPr>
        <sz val="10"/>
        <rFont val="Times New Roman"/>
        <charset val="134"/>
      </rPr>
      <t>1974</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</si>
  <si>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917</t>
    </r>
    <r>
      <rPr>
        <sz val="10"/>
        <rFont val="宋体"/>
        <charset val="134"/>
      </rPr>
      <t>户</t>
    </r>
    <r>
      <rPr>
        <sz val="10"/>
        <rFont val="Times New Roman"/>
        <charset val="134"/>
      </rPr>
      <t>3605</t>
    </r>
    <r>
      <rPr>
        <sz val="10"/>
        <rFont val="宋体"/>
        <charset val="134"/>
      </rPr>
      <t>人（其中贫困户</t>
    </r>
    <r>
      <rPr>
        <sz val="10"/>
        <rFont val="Times New Roman"/>
        <charset val="134"/>
      </rPr>
      <t>52</t>
    </r>
    <r>
      <rPr>
        <sz val="10"/>
        <rFont val="宋体"/>
        <charset val="134"/>
      </rPr>
      <t>户</t>
    </r>
    <r>
      <rPr>
        <sz val="10"/>
        <rFont val="Times New Roman"/>
        <charset val="134"/>
      </rPr>
      <t>126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</si>
  <si>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年西平县人和乡村冯庄村村组硬化路项目</t>
    </r>
  </si>
  <si>
    <r>
      <rPr>
        <sz val="10"/>
        <rFont val="宋体"/>
        <charset val="134"/>
      </rPr>
      <t>人和乡</t>
    </r>
  </si>
  <si>
    <r>
      <rPr>
        <sz val="10"/>
        <rFont val="宋体"/>
        <charset val="134"/>
      </rPr>
      <t>冯庄村</t>
    </r>
  </si>
  <si>
    <r>
      <rPr>
        <sz val="10"/>
        <rFont val="宋体"/>
        <charset val="134"/>
      </rPr>
      <t>新建道路</t>
    </r>
    <r>
      <rPr>
        <sz val="10"/>
        <rFont val="Times New Roman"/>
        <charset val="134"/>
      </rPr>
      <t>1533</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</si>
  <si>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513</t>
    </r>
    <r>
      <rPr>
        <sz val="10"/>
        <rFont val="宋体"/>
        <charset val="134"/>
      </rPr>
      <t>户</t>
    </r>
    <r>
      <rPr>
        <sz val="10"/>
        <rFont val="Times New Roman"/>
        <charset val="134"/>
      </rPr>
      <t>2081</t>
    </r>
    <r>
      <rPr>
        <sz val="10"/>
        <rFont val="宋体"/>
        <charset val="134"/>
      </rPr>
      <t>人（其中贫困户</t>
    </r>
    <r>
      <rPr>
        <sz val="10"/>
        <rFont val="Times New Roman"/>
        <charset val="134"/>
      </rPr>
      <t>24</t>
    </r>
    <r>
      <rPr>
        <sz val="10"/>
        <rFont val="宋体"/>
        <charset val="134"/>
      </rPr>
      <t>户</t>
    </r>
    <r>
      <rPr>
        <sz val="10"/>
        <rFont val="Times New Roman"/>
        <charset val="134"/>
      </rPr>
      <t>52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</si>
  <si>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年西平县人和乡郭应村村组硬化路项目</t>
    </r>
  </si>
  <si>
    <r>
      <rPr>
        <sz val="10"/>
        <rFont val="宋体"/>
        <charset val="134"/>
      </rPr>
      <t>郭应村</t>
    </r>
  </si>
  <si>
    <r>
      <rPr>
        <sz val="10"/>
        <rFont val="宋体"/>
        <charset val="134"/>
      </rPr>
      <t>新建道路</t>
    </r>
    <r>
      <rPr>
        <sz val="10"/>
        <rFont val="Times New Roman"/>
        <charset val="134"/>
      </rPr>
      <t>388</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</si>
  <si>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467</t>
    </r>
    <r>
      <rPr>
        <sz val="10"/>
        <rFont val="宋体"/>
        <charset val="134"/>
      </rPr>
      <t>户</t>
    </r>
    <r>
      <rPr>
        <sz val="10"/>
        <rFont val="Times New Roman"/>
        <charset val="134"/>
      </rPr>
      <t>1480</t>
    </r>
    <r>
      <rPr>
        <sz val="10"/>
        <rFont val="宋体"/>
        <charset val="134"/>
      </rPr>
      <t>人（其中贫困户</t>
    </r>
    <r>
      <rPr>
        <sz val="10"/>
        <rFont val="Times New Roman"/>
        <charset val="134"/>
      </rPr>
      <t>21</t>
    </r>
    <r>
      <rPr>
        <sz val="10"/>
        <rFont val="宋体"/>
        <charset val="134"/>
      </rPr>
      <t>户</t>
    </r>
    <r>
      <rPr>
        <sz val="10"/>
        <rFont val="Times New Roman"/>
        <charset val="134"/>
      </rPr>
      <t>44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</si>
  <si>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年西平县人和乡金山孟村村组硬化路项目</t>
    </r>
  </si>
  <si>
    <r>
      <rPr>
        <sz val="10"/>
        <rFont val="宋体"/>
        <charset val="134"/>
      </rPr>
      <t>金山孟庄</t>
    </r>
  </si>
  <si>
    <r>
      <rPr>
        <sz val="10"/>
        <rFont val="宋体"/>
        <charset val="134"/>
      </rPr>
      <t>新建道路</t>
    </r>
    <r>
      <rPr>
        <sz val="10"/>
        <rFont val="Times New Roman"/>
        <charset val="134"/>
      </rPr>
      <t>401</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</si>
  <si>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110</t>
    </r>
    <r>
      <rPr>
        <sz val="10"/>
        <rFont val="宋体"/>
        <charset val="134"/>
      </rPr>
      <t>户</t>
    </r>
    <r>
      <rPr>
        <sz val="10"/>
        <rFont val="Times New Roman"/>
        <charset val="134"/>
      </rPr>
      <t>443</t>
    </r>
    <r>
      <rPr>
        <sz val="10"/>
        <rFont val="宋体"/>
        <charset val="134"/>
      </rPr>
      <t>人（其中贫困户</t>
    </r>
    <r>
      <rPr>
        <sz val="10"/>
        <rFont val="Times New Roman"/>
        <charset val="134"/>
      </rPr>
      <t>22</t>
    </r>
    <r>
      <rPr>
        <sz val="10"/>
        <rFont val="宋体"/>
        <charset val="134"/>
      </rPr>
      <t>户</t>
    </r>
    <r>
      <rPr>
        <sz val="10"/>
        <rFont val="Times New Roman"/>
        <charset val="134"/>
      </rPr>
      <t>56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</si>
  <si>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年西平县人和乡高桥村村组硬化路项目</t>
    </r>
  </si>
  <si>
    <r>
      <rPr>
        <sz val="10"/>
        <rFont val="宋体"/>
        <charset val="134"/>
      </rPr>
      <t>高桥村</t>
    </r>
  </si>
  <si>
    <r>
      <rPr>
        <sz val="10"/>
        <rFont val="宋体"/>
        <charset val="134"/>
      </rPr>
      <t>新建道路</t>
    </r>
    <r>
      <rPr>
        <sz val="10"/>
        <rFont val="Times New Roman"/>
        <charset val="134"/>
      </rPr>
      <t>627</t>
    </r>
    <r>
      <rPr>
        <sz val="10"/>
        <rFont val="宋体"/>
        <charset val="134"/>
      </rPr>
      <t>米长</t>
    </r>
    <r>
      <rPr>
        <sz val="10"/>
        <rFont val="Times New Roman"/>
        <charset val="134"/>
      </rPr>
      <t>5</t>
    </r>
    <r>
      <rPr>
        <sz val="10"/>
        <rFont val="宋体"/>
        <charset val="134"/>
      </rPr>
      <t>米宽</t>
    </r>
  </si>
  <si>
    <r>
      <rPr>
        <sz val="10"/>
        <rFont val="宋体"/>
        <charset val="134"/>
      </rPr>
      <t>解决</t>
    </r>
    <r>
      <rPr>
        <sz val="10"/>
        <rFont val="Times New Roman"/>
        <charset val="134"/>
      </rPr>
      <t>130</t>
    </r>
    <r>
      <rPr>
        <sz val="10"/>
        <rFont val="宋体"/>
        <charset val="134"/>
      </rPr>
      <t>户</t>
    </r>
    <r>
      <rPr>
        <sz val="10"/>
        <rFont val="Times New Roman"/>
        <charset val="134"/>
      </rPr>
      <t>520</t>
    </r>
    <r>
      <rPr>
        <sz val="10"/>
        <rFont val="宋体"/>
        <charset val="134"/>
      </rPr>
      <t>人（其中贫困户</t>
    </r>
    <r>
      <rPr>
        <sz val="10"/>
        <rFont val="Times New Roman"/>
        <charset val="134"/>
      </rPr>
      <t>16</t>
    </r>
    <r>
      <rPr>
        <sz val="10"/>
        <rFont val="宋体"/>
        <charset val="134"/>
      </rPr>
      <t>户</t>
    </r>
    <r>
      <rPr>
        <sz val="10"/>
        <rFont val="Times New Roman"/>
        <charset val="134"/>
      </rPr>
      <t>33</t>
    </r>
    <r>
      <rPr>
        <sz val="10"/>
        <rFont val="宋体"/>
        <charset val="134"/>
      </rPr>
      <t>人），出行难问题改善基础设施落后状况，为贫困户脱贫致富创造良好外部环境</t>
    </r>
  </si>
  <si>
    <r>
      <rPr>
        <sz val="10"/>
        <rFont val="Times New Roman"/>
        <charset val="134"/>
      </rPr>
      <t>2020</t>
    </r>
    <r>
      <rPr>
        <sz val="10"/>
        <rFont val="宋体"/>
        <charset val="134"/>
      </rPr>
      <t>年西平县人和乡人和村村组硬化路项目</t>
    </r>
  </si>
  <si>
    <r>
      <rPr>
        <sz val="10"/>
        <rFont val="宋体"/>
        <charset val="134"/>
      </rPr>
      <t>人和村</t>
    </r>
  </si>
  <si>
    <r>
      <rPr>
        <sz val="10"/>
        <rFont val="宋体"/>
        <charset val="134"/>
      </rPr>
      <t>新建道路</t>
    </r>
    <r>
      <rPr>
        <sz val="10"/>
        <rFont val="Times New Roman"/>
        <charset val="134"/>
      </rPr>
      <t>915</t>
    </r>
    <r>
      <rPr>
        <sz val="10"/>
        <rFont val="宋体"/>
        <charset val="134"/>
      </rPr>
      <t>米长</t>
    </r>
    <r>
      <rPr>
        <sz val="10"/>
        <rFont val="Times New Roman"/>
        <charset val="134"/>
      </rPr>
      <t>3.5</t>
    </r>
    <r>
      <rPr>
        <sz val="10"/>
        <rFont val="宋体"/>
        <charset val="134"/>
      </rPr>
      <t>米宽，</t>
    </r>
    <r>
      <rPr>
        <sz val="10"/>
        <rFont val="Times New Roman"/>
        <charset val="134"/>
      </rPr>
      <t>186</t>
    </r>
    <r>
      <rPr>
        <sz val="10"/>
        <rFont val="宋体"/>
        <charset val="134"/>
      </rPr>
      <t>米长</t>
    </r>
    <r>
      <rPr>
        <sz val="10"/>
        <rFont val="Times New Roman"/>
        <charset val="134"/>
      </rPr>
      <t>4.5</t>
    </r>
    <r>
      <rPr>
        <sz val="10"/>
        <rFont val="宋体"/>
        <charset val="134"/>
      </rPr>
      <t>米宽，共计</t>
    </r>
    <r>
      <rPr>
        <sz val="10"/>
        <rFont val="Times New Roman"/>
        <charset val="134"/>
      </rPr>
      <t>1101</t>
    </r>
    <r>
      <rPr>
        <sz val="10"/>
        <rFont val="宋体"/>
        <charset val="134"/>
      </rPr>
      <t>米长</t>
    </r>
  </si>
  <si>
    <r>
      <rPr>
        <sz val="10"/>
        <rFont val="宋体"/>
        <charset val="134"/>
      </rPr>
      <t>解决</t>
    </r>
    <r>
      <rPr>
        <sz val="10"/>
        <rFont val="Times New Roman"/>
        <charset val="134"/>
      </rPr>
      <t>329</t>
    </r>
    <r>
      <rPr>
        <sz val="10"/>
        <rFont val="宋体"/>
        <charset val="134"/>
      </rPr>
      <t>户</t>
    </r>
    <r>
      <rPr>
        <sz val="10"/>
        <rFont val="Times New Roman"/>
        <charset val="134"/>
      </rPr>
      <t>1392</t>
    </r>
    <r>
      <rPr>
        <sz val="10"/>
        <rFont val="宋体"/>
        <charset val="134"/>
      </rPr>
      <t>人（其中贫困户</t>
    </r>
    <r>
      <rPr>
        <sz val="10"/>
        <rFont val="Times New Roman"/>
        <charset val="134"/>
      </rPr>
      <t>11</t>
    </r>
    <r>
      <rPr>
        <sz val="10"/>
        <rFont val="宋体"/>
        <charset val="134"/>
      </rPr>
      <t>户</t>
    </r>
    <r>
      <rPr>
        <sz val="10"/>
        <rFont val="Times New Roman"/>
        <charset val="134"/>
      </rPr>
      <t>29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</si>
  <si>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年西平县人和乡大韩庄村村组硬化路项目</t>
    </r>
  </si>
  <si>
    <r>
      <rPr>
        <sz val="10"/>
        <rFont val="宋体"/>
        <charset val="134"/>
      </rPr>
      <t>大韩庄</t>
    </r>
  </si>
  <si>
    <r>
      <rPr>
        <sz val="10"/>
        <rFont val="宋体"/>
        <charset val="134"/>
      </rPr>
      <t>新建道路</t>
    </r>
    <r>
      <rPr>
        <sz val="10"/>
        <rFont val="Times New Roman"/>
        <charset val="134"/>
      </rPr>
      <t>476</t>
    </r>
    <r>
      <rPr>
        <sz val="10"/>
        <rFont val="宋体"/>
        <charset val="134"/>
      </rPr>
      <t>米长</t>
    </r>
    <r>
      <rPr>
        <sz val="10"/>
        <rFont val="Times New Roman"/>
        <charset val="134"/>
      </rPr>
      <t>4</t>
    </r>
    <r>
      <rPr>
        <sz val="10"/>
        <rFont val="宋体"/>
        <charset val="134"/>
      </rPr>
      <t>米宽，</t>
    </r>
    <r>
      <rPr>
        <sz val="10"/>
        <rFont val="Times New Roman"/>
        <charset val="134"/>
      </rPr>
      <t>2015</t>
    </r>
    <r>
      <rPr>
        <sz val="10"/>
        <rFont val="宋体"/>
        <charset val="134"/>
      </rPr>
      <t>米长</t>
    </r>
    <r>
      <rPr>
        <sz val="10"/>
        <rFont val="Times New Roman"/>
        <charset val="134"/>
      </rPr>
      <t>4.5</t>
    </r>
    <r>
      <rPr>
        <sz val="10"/>
        <rFont val="宋体"/>
        <charset val="134"/>
      </rPr>
      <t>米宽，共计</t>
    </r>
    <r>
      <rPr>
        <sz val="10"/>
        <rFont val="Times New Roman"/>
        <charset val="134"/>
      </rPr>
      <t>2491</t>
    </r>
    <r>
      <rPr>
        <sz val="10"/>
        <rFont val="宋体"/>
        <charset val="134"/>
      </rPr>
      <t>米长</t>
    </r>
  </si>
  <si>
    <r>
      <rPr>
        <sz val="10"/>
        <rFont val="宋体"/>
        <charset val="134"/>
      </rPr>
      <t>解决</t>
    </r>
    <r>
      <rPr>
        <sz val="10"/>
        <rFont val="Times New Roman"/>
        <charset val="134"/>
      </rPr>
      <t>412</t>
    </r>
    <r>
      <rPr>
        <sz val="10"/>
        <rFont val="宋体"/>
        <charset val="134"/>
      </rPr>
      <t>户</t>
    </r>
    <r>
      <rPr>
        <sz val="10"/>
        <rFont val="Times New Roman"/>
        <charset val="134"/>
      </rPr>
      <t>1686</t>
    </r>
    <r>
      <rPr>
        <sz val="10"/>
        <rFont val="宋体"/>
        <charset val="134"/>
      </rPr>
      <t>人（其中贫困户</t>
    </r>
    <r>
      <rPr>
        <sz val="10"/>
        <rFont val="Times New Roman"/>
        <charset val="134"/>
      </rPr>
      <t>17</t>
    </r>
    <r>
      <rPr>
        <sz val="10"/>
        <rFont val="宋体"/>
        <charset val="134"/>
      </rPr>
      <t>户</t>
    </r>
    <r>
      <rPr>
        <sz val="10"/>
        <rFont val="Times New Roman"/>
        <charset val="134"/>
      </rPr>
      <t>46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</si>
  <si>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年西平县师灵镇师灵村村组硬化路项目</t>
    </r>
  </si>
  <si>
    <r>
      <rPr>
        <sz val="10"/>
        <rFont val="宋体"/>
        <charset val="134"/>
      </rPr>
      <t>师灵镇</t>
    </r>
  </si>
  <si>
    <r>
      <rPr>
        <sz val="10"/>
        <rFont val="宋体"/>
        <charset val="134"/>
      </rPr>
      <t>师灵村</t>
    </r>
  </si>
  <si>
    <r>
      <rPr>
        <sz val="10"/>
        <rFont val="宋体"/>
        <charset val="134"/>
      </rPr>
      <t>新建道路</t>
    </r>
    <r>
      <rPr>
        <sz val="10"/>
        <rFont val="Times New Roman"/>
        <charset val="134"/>
      </rPr>
      <t>1700</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</si>
  <si>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1421</t>
    </r>
    <r>
      <rPr>
        <sz val="10"/>
        <rFont val="宋体"/>
        <charset val="134"/>
      </rPr>
      <t>户</t>
    </r>
    <r>
      <rPr>
        <sz val="10"/>
        <rFont val="Times New Roman"/>
        <charset val="134"/>
      </rPr>
      <t>5376</t>
    </r>
    <r>
      <rPr>
        <sz val="10"/>
        <rFont val="宋体"/>
        <charset val="134"/>
      </rPr>
      <t>人（其中贫困户</t>
    </r>
    <r>
      <rPr>
        <sz val="10"/>
        <rFont val="Times New Roman"/>
        <charset val="134"/>
      </rPr>
      <t>68</t>
    </r>
    <r>
      <rPr>
        <sz val="10"/>
        <rFont val="宋体"/>
        <charset val="134"/>
      </rPr>
      <t>户</t>
    </r>
    <r>
      <rPr>
        <sz val="10"/>
        <rFont val="Times New Roman"/>
        <charset val="134"/>
      </rPr>
      <t>198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</si>
  <si>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年西平县师灵镇杨环村产业路项目</t>
    </r>
  </si>
  <si>
    <r>
      <rPr>
        <sz val="10"/>
        <rFont val="宋体"/>
        <charset val="134"/>
      </rPr>
      <t>杨环村</t>
    </r>
  </si>
  <si>
    <r>
      <rPr>
        <sz val="10"/>
        <rFont val="宋体"/>
        <charset val="134"/>
      </rPr>
      <t>新建道路</t>
    </r>
    <r>
      <rPr>
        <sz val="10"/>
        <rFont val="Times New Roman"/>
        <charset val="134"/>
      </rPr>
      <t>900</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</si>
  <si>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1018</t>
    </r>
    <r>
      <rPr>
        <sz val="10"/>
        <rFont val="宋体"/>
        <charset val="134"/>
      </rPr>
      <t>户</t>
    </r>
    <r>
      <rPr>
        <sz val="10"/>
        <rFont val="Times New Roman"/>
        <charset val="134"/>
      </rPr>
      <t>3830</t>
    </r>
    <r>
      <rPr>
        <sz val="10"/>
        <rFont val="宋体"/>
        <charset val="134"/>
      </rPr>
      <t>人（其中贫困户</t>
    </r>
    <r>
      <rPr>
        <sz val="10"/>
        <rFont val="Times New Roman"/>
        <charset val="134"/>
      </rPr>
      <t>72</t>
    </r>
    <r>
      <rPr>
        <sz val="10"/>
        <rFont val="宋体"/>
        <charset val="134"/>
      </rPr>
      <t>户</t>
    </r>
    <r>
      <rPr>
        <sz val="10"/>
        <rFont val="Times New Roman"/>
        <charset val="134"/>
      </rPr>
      <t>128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</si>
  <si>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年西平县师灵镇郜庄村村组硬化路项目</t>
    </r>
  </si>
  <si>
    <r>
      <rPr>
        <sz val="10"/>
        <rFont val="宋体"/>
        <charset val="134"/>
      </rPr>
      <t>郜庄村</t>
    </r>
  </si>
  <si>
    <r>
      <rPr>
        <sz val="10"/>
        <rFont val="宋体"/>
        <charset val="134"/>
      </rPr>
      <t>新建道路</t>
    </r>
    <r>
      <rPr>
        <sz val="10"/>
        <rFont val="Times New Roman"/>
        <charset val="134"/>
      </rPr>
      <t>1156</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</si>
  <si>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422</t>
    </r>
    <r>
      <rPr>
        <sz val="10"/>
        <rFont val="宋体"/>
        <charset val="134"/>
      </rPr>
      <t>户</t>
    </r>
    <r>
      <rPr>
        <sz val="10"/>
        <rFont val="Times New Roman"/>
        <charset val="134"/>
      </rPr>
      <t>1650</t>
    </r>
    <r>
      <rPr>
        <sz val="10"/>
        <rFont val="宋体"/>
        <charset val="134"/>
      </rPr>
      <t>人（其中贫困户</t>
    </r>
    <r>
      <rPr>
        <sz val="10"/>
        <rFont val="Times New Roman"/>
        <charset val="134"/>
      </rPr>
      <t>16</t>
    </r>
    <r>
      <rPr>
        <sz val="10"/>
        <rFont val="宋体"/>
        <charset val="134"/>
      </rPr>
      <t>户</t>
    </r>
    <r>
      <rPr>
        <sz val="10"/>
        <rFont val="Times New Roman"/>
        <charset val="134"/>
      </rPr>
      <t>37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</si>
  <si>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年西平县师灵镇赵王村村组硬化路项目</t>
    </r>
  </si>
  <si>
    <r>
      <rPr>
        <sz val="10"/>
        <rFont val="宋体"/>
        <charset val="134"/>
      </rPr>
      <t>赵王村</t>
    </r>
  </si>
  <si>
    <r>
      <rPr>
        <sz val="10"/>
        <rFont val="宋体"/>
        <charset val="134"/>
      </rPr>
      <t>新建道路</t>
    </r>
    <r>
      <rPr>
        <sz val="10"/>
        <rFont val="Times New Roman"/>
        <charset val="134"/>
      </rPr>
      <t>994</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</si>
  <si>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841</t>
    </r>
    <r>
      <rPr>
        <sz val="10"/>
        <rFont val="宋体"/>
        <charset val="134"/>
      </rPr>
      <t>户</t>
    </r>
    <r>
      <rPr>
        <sz val="10"/>
        <rFont val="Times New Roman"/>
        <charset val="134"/>
      </rPr>
      <t>3029</t>
    </r>
    <r>
      <rPr>
        <sz val="10"/>
        <rFont val="宋体"/>
        <charset val="134"/>
      </rPr>
      <t>人（其中贫困户</t>
    </r>
    <r>
      <rPr>
        <sz val="10"/>
        <rFont val="Times New Roman"/>
        <charset val="134"/>
      </rPr>
      <t>40</t>
    </r>
    <r>
      <rPr>
        <sz val="10"/>
        <rFont val="宋体"/>
        <charset val="134"/>
      </rPr>
      <t>户</t>
    </r>
    <r>
      <rPr>
        <sz val="10"/>
        <rFont val="Times New Roman"/>
        <charset val="134"/>
      </rPr>
      <t>96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</si>
  <si>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年西平县师灵镇白庙村村组硬化路项目</t>
    </r>
  </si>
  <si>
    <r>
      <rPr>
        <sz val="10"/>
        <rFont val="宋体"/>
        <charset val="134"/>
      </rPr>
      <t>白庙村</t>
    </r>
  </si>
  <si>
    <r>
      <rPr>
        <sz val="10"/>
        <rFont val="宋体"/>
        <charset val="134"/>
      </rPr>
      <t>新建道路</t>
    </r>
    <r>
      <rPr>
        <sz val="10"/>
        <rFont val="Times New Roman"/>
        <charset val="134"/>
      </rPr>
      <t>1050</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</si>
  <si>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638</t>
    </r>
    <r>
      <rPr>
        <sz val="10"/>
        <rFont val="宋体"/>
        <charset val="134"/>
      </rPr>
      <t>户</t>
    </r>
    <r>
      <rPr>
        <sz val="10"/>
        <rFont val="Times New Roman"/>
        <charset val="134"/>
      </rPr>
      <t>2347</t>
    </r>
    <r>
      <rPr>
        <sz val="10"/>
        <rFont val="宋体"/>
        <charset val="134"/>
      </rPr>
      <t>人（其中贫困户</t>
    </r>
    <r>
      <rPr>
        <sz val="10"/>
        <rFont val="Times New Roman"/>
        <charset val="134"/>
      </rPr>
      <t>43</t>
    </r>
    <r>
      <rPr>
        <sz val="10"/>
        <rFont val="宋体"/>
        <charset val="134"/>
      </rPr>
      <t>户</t>
    </r>
    <r>
      <rPr>
        <sz val="10"/>
        <rFont val="Times New Roman"/>
        <charset val="134"/>
      </rPr>
      <t>111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</si>
  <si>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年西平县师灵镇油房张村村组硬化路项目</t>
    </r>
  </si>
  <si>
    <r>
      <rPr>
        <sz val="10"/>
        <rFont val="宋体"/>
        <charset val="134"/>
      </rPr>
      <t>油房张</t>
    </r>
  </si>
  <si>
    <r>
      <rPr>
        <sz val="10"/>
        <rFont val="宋体"/>
        <charset val="134"/>
      </rPr>
      <t>新建道路</t>
    </r>
    <r>
      <rPr>
        <sz val="10"/>
        <rFont val="Times New Roman"/>
        <charset val="134"/>
      </rPr>
      <t>329</t>
    </r>
    <r>
      <rPr>
        <sz val="10"/>
        <rFont val="宋体"/>
        <charset val="134"/>
      </rPr>
      <t>米长</t>
    </r>
    <r>
      <rPr>
        <sz val="10"/>
        <rFont val="Times New Roman"/>
        <charset val="134"/>
      </rPr>
      <t>4</t>
    </r>
    <r>
      <rPr>
        <sz val="10"/>
        <rFont val="宋体"/>
        <charset val="134"/>
      </rPr>
      <t>米宽，</t>
    </r>
    <r>
      <rPr>
        <sz val="10"/>
        <rFont val="Times New Roman"/>
        <charset val="134"/>
      </rPr>
      <t>20</t>
    </r>
    <r>
      <rPr>
        <sz val="10"/>
        <rFont val="宋体"/>
        <charset val="134"/>
      </rPr>
      <t>米</t>
    </r>
    <r>
      <rPr>
        <sz val="10"/>
        <rFont val="Times New Roman"/>
        <charset val="134"/>
      </rPr>
      <t>4.5</t>
    </r>
    <r>
      <rPr>
        <sz val="10"/>
        <rFont val="宋体"/>
        <charset val="134"/>
      </rPr>
      <t>米宽，共计</t>
    </r>
    <r>
      <rPr>
        <sz val="10"/>
        <rFont val="Times New Roman"/>
        <charset val="134"/>
      </rPr>
      <t>349</t>
    </r>
    <r>
      <rPr>
        <sz val="10"/>
        <rFont val="宋体"/>
        <charset val="134"/>
      </rPr>
      <t>米</t>
    </r>
  </si>
  <si>
    <r>
      <rPr>
        <sz val="10"/>
        <rFont val="宋体"/>
        <charset val="134"/>
      </rPr>
      <t>解决</t>
    </r>
    <r>
      <rPr>
        <sz val="10"/>
        <rFont val="Times New Roman"/>
        <charset val="134"/>
      </rPr>
      <t>1018</t>
    </r>
    <r>
      <rPr>
        <sz val="10"/>
        <rFont val="宋体"/>
        <charset val="134"/>
      </rPr>
      <t>户</t>
    </r>
    <r>
      <rPr>
        <sz val="10"/>
        <rFont val="Times New Roman"/>
        <charset val="134"/>
      </rPr>
      <t>3830</t>
    </r>
    <r>
      <rPr>
        <sz val="10"/>
        <rFont val="宋体"/>
        <charset val="134"/>
      </rPr>
      <t>人（其中贫困户</t>
    </r>
    <r>
      <rPr>
        <sz val="10"/>
        <rFont val="Times New Roman"/>
        <charset val="134"/>
      </rPr>
      <t>84</t>
    </r>
    <r>
      <rPr>
        <sz val="10"/>
        <rFont val="宋体"/>
        <charset val="134"/>
      </rPr>
      <t>户</t>
    </r>
    <r>
      <rPr>
        <sz val="10"/>
        <rFont val="Times New Roman"/>
        <charset val="134"/>
      </rPr>
      <t>203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</si>
  <si>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年西平县师灵镇史庄村产业路项目</t>
    </r>
  </si>
  <si>
    <r>
      <rPr>
        <sz val="10"/>
        <rFont val="宋体"/>
        <charset val="134"/>
      </rPr>
      <t>史庄村</t>
    </r>
  </si>
  <si>
    <r>
      <rPr>
        <sz val="10"/>
        <rFont val="宋体"/>
        <charset val="134"/>
      </rPr>
      <t>新建道路</t>
    </r>
    <r>
      <rPr>
        <sz val="10"/>
        <rFont val="Times New Roman"/>
        <charset val="134"/>
      </rPr>
      <t>308</t>
    </r>
    <r>
      <rPr>
        <sz val="10"/>
        <rFont val="宋体"/>
        <charset val="134"/>
      </rPr>
      <t>米长</t>
    </r>
    <r>
      <rPr>
        <sz val="10"/>
        <rFont val="Times New Roman"/>
        <charset val="134"/>
      </rPr>
      <t>3</t>
    </r>
    <r>
      <rPr>
        <sz val="10"/>
        <rFont val="宋体"/>
        <charset val="134"/>
      </rPr>
      <t>米宽，</t>
    </r>
    <r>
      <rPr>
        <sz val="10"/>
        <rFont val="Times New Roman"/>
        <charset val="134"/>
      </rPr>
      <t>780</t>
    </r>
    <r>
      <rPr>
        <sz val="10"/>
        <rFont val="宋体"/>
        <charset val="134"/>
      </rPr>
      <t>米长</t>
    </r>
    <r>
      <rPr>
        <sz val="10"/>
        <rFont val="Times New Roman"/>
        <charset val="134"/>
      </rPr>
      <t>4</t>
    </r>
    <r>
      <rPr>
        <sz val="10"/>
        <rFont val="宋体"/>
        <charset val="134"/>
      </rPr>
      <t>米宽，共计</t>
    </r>
    <r>
      <rPr>
        <sz val="10"/>
        <rFont val="Times New Roman"/>
        <charset val="134"/>
      </rPr>
      <t>1088</t>
    </r>
    <r>
      <rPr>
        <sz val="10"/>
        <rFont val="宋体"/>
        <charset val="134"/>
      </rPr>
      <t>米长</t>
    </r>
  </si>
  <si>
    <r>
      <rPr>
        <sz val="10"/>
        <rFont val="宋体"/>
        <charset val="134"/>
      </rPr>
      <t>改善基础设施落后状况，为贫困户</t>
    </r>
    <r>
      <rPr>
        <sz val="10"/>
        <rFont val="Times New Roman"/>
        <charset val="134"/>
      </rPr>
      <t>38</t>
    </r>
    <r>
      <rPr>
        <sz val="10"/>
        <rFont val="宋体"/>
        <charset val="134"/>
      </rPr>
      <t>户</t>
    </r>
    <r>
      <rPr>
        <sz val="10"/>
        <rFont val="Times New Roman"/>
        <charset val="134"/>
      </rPr>
      <t>107</t>
    </r>
    <r>
      <rPr>
        <sz val="10"/>
        <rFont val="宋体"/>
        <charset val="134"/>
      </rPr>
      <t>人脱贫致富创造良好外部环境</t>
    </r>
  </si>
  <si>
    <r>
      <rPr>
        <sz val="10"/>
        <rFont val="Times New Roman"/>
        <charset val="134"/>
      </rPr>
      <t>2020</t>
    </r>
    <r>
      <rPr>
        <sz val="10"/>
        <rFont val="宋体"/>
        <charset val="134"/>
      </rPr>
      <t>年西平县宋集镇岳庄村村组硬化路项目</t>
    </r>
  </si>
  <si>
    <r>
      <rPr>
        <sz val="10"/>
        <rFont val="宋体"/>
        <charset val="134"/>
      </rPr>
      <t>宋集镇</t>
    </r>
  </si>
  <si>
    <r>
      <rPr>
        <sz val="10"/>
        <rFont val="宋体"/>
        <charset val="134"/>
      </rPr>
      <t>岳庄村</t>
    </r>
  </si>
  <si>
    <r>
      <rPr>
        <sz val="10"/>
        <rFont val="宋体"/>
        <charset val="134"/>
      </rPr>
      <t>新建道路</t>
    </r>
    <r>
      <rPr>
        <sz val="10"/>
        <rFont val="Times New Roman"/>
        <charset val="134"/>
      </rPr>
      <t>1527</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</si>
  <si>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666</t>
    </r>
    <r>
      <rPr>
        <sz val="10"/>
        <rFont val="宋体"/>
        <charset val="134"/>
      </rPr>
      <t>户</t>
    </r>
    <r>
      <rPr>
        <sz val="10"/>
        <rFont val="Times New Roman"/>
        <charset val="134"/>
      </rPr>
      <t>2728</t>
    </r>
    <r>
      <rPr>
        <sz val="10"/>
        <rFont val="宋体"/>
        <charset val="134"/>
      </rPr>
      <t>人（其中贫困户</t>
    </r>
    <r>
      <rPr>
        <sz val="10"/>
        <rFont val="Times New Roman"/>
        <charset val="134"/>
      </rPr>
      <t>60</t>
    </r>
    <r>
      <rPr>
        <sz val="10"/>
        <rFont val="宋体"/>
        <charset val="134"/>
      </rPr>
      <t>户</t>
    </r>
    <r>
      <rPr>
        <sz val="10"/>
        <rFont val="Times New Roman"/>
        <charset val="134"/>
      </rPr>
      <t>144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</si>
  <si>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年西平县宋集镇朱明村村组硬化路项目</t>
    </r>
  </si>
  <si>
    <r>
      <rPr>
        <sz val="10"/>
        <rFont val="宋体"/>
        <charset val="134"/>
      </rPr>
      <t>朱明村</t>
    </r>
  </si>
  <si>
    <r>
      <rPr>
        <sz val="10"/>
        <rFont val="宋体"/>
        <charset val="134"/>
      </rPr>
      <t>新建道路</t>
    </r>
    <r>
      <rPr>
        <sz val="10"/>
        <rFont val="Times New Roman"/>
        <charset val="134"/>
      </rPr>
      <t>1505</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</si>
  <si>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677</t>
    </r>
    <r>
      <rPr>
        <sz val="10"/>
        <rFont val="宋体"/>
        <charset val="134"/>
      </rPr>
      <t>户</t>
    </r>
    <r>
      <rPr>
        <sz val="10"/>
        <rFont val="Times New Roman"/>
        <charset val="134"/>
      </rPr>
      <t>2857</t>
    </r>
    <r>
      <rPr>
        <sz val="10"/>
        <rFont val="宋体"/>
        <charset val="134"/>
      </rPr>
      <t>人（其中贫困户</t>
    </r>
    <r>
      <rPr>
        <sz val="10"/>
        <rFont val="Times New Roman"/>
        <charset val="134"/>
      </rPr>
      <t>60</t>
    </r>
    <r>
      <rPr>
        <sz val="10"/>
        <rFont val="宋体"/>
        <charset val="134"/>
      </rPr>
      <t>户</t>
    </r>
    <r>
      <rPr>
        <sz val="10"/>
        <rFont val="Times New Roman"/>
        <charset val="134"/>
      </rPr>
      <t>137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</si>
  <si>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年西平县宋集镇三王村村组硬化路项目</t>
    </r>
  </si>
  <si>
    <r>
      <rPr>
        <sz val="10"/>
        <rFont val="宋体"/>
        <charset val="134"/>
      </rPr>
      <t>三王村</t>
    </r>
  </si>
  <si>
    <r>
      <rPr>
        <sz val="10"/>
        <rFont val="宋体"/>
        <charset val="134"/>
      </rPr>
      <t>新建道路</t>
    </r>
    <r>
      <rPr>
        <sz val="10"/>
        <rFont val="Times New Roman"/>
        <charset val="134"/>
      </rPr>
      <t>1123</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</si>
  <si>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460</t>
    </r>
    <r>
      <rPr>
        <sz val="10"/>
        <rFont val="宋体"/>
        <charset val="134"/>
      </rPr>
      <t>户</t>
    </r>
    <r>
      <rPr>
        <sz val="10"/>
        <rFont val="Times New Roman"/>
        <charset val="134"/>
      </rPr>
      <t>1890</t>
    </r>
    <r>
      <rPr>
        <sz val="10"/>
        <rFont val="宋体"/>
        <charset val="134"/>
      </rPr>
      <t>人（其中贫困户</t>
    </r>
    <r>
      <rPr>
        <sz val="10"/>
        <rFont val="Times New Roman"/>
        <charset val="134"/>
      </rPr>
      <t>32</t>
    </r>
    <r>
      <rPr>
        <sz val="10"/>
        <rFont val="宋体"/>
        <charset val="134"/>
      </rPr>
      <t>户</t>
    </r>
    <r>
      <rPr>
        <sz val="10"/>
        <rFont val="Times New Roman"/>
        <charset val="134"/>
      </rPr>
      <t>73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</si>
  <si>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年西平县宋集镇袁坡村村组硬化路项目</t>
    </r>
  </si>
  <si>
    <r>
      <rPr>
        <sz val="10"/>
        <rFont val="宋体"/>
        <charset val="134"/>
      </rPr>
      <t>袁坡村</t>
    </r>
  </si>
  <si>
    <r>
      <rPr>
        <sz val="10"/>
        <rFont val="宋体"/>
        <charset val="134"/>
      </rPr>
      <t>新建道路</t>
    </r>
    <r>
      <rPr>
        <sz val="10"/>
        <rFont val="Times New Roman"/>
        <charset val="134"/>
      </rPr>
      <t>384</t>
    </r>
    <r>
      <rPr>
        <sz val="10"/>
        <rFont val="宋体"/>
        <charset val="134"/>
      </rPr>
      <t>米长</t>
    </r>
    <r>
      <rPr>
        <sz val="10"/>
        <rFont val="Times New Roman"/>
        <charset val="134"/>
      </rPr>
      <t>3</t>
    </r>
    <r>
      <rPr>
        <sz val="10"/>
        <rFont val="宋体"/>
        <charset val="134"/>
      </rPr>
      <t>米宽，</t>
    </r>
    <r>
      <rPr>
        <sz val="10"/>
        <rFont val="Times New Roman"/>
        <charset val="134"/>
      </rPr>
      <t>1228</t>
    </r>
    <r>
      <rPr>
        <sz val="10"/>
        <rFont val="宋体"/>
        <charset val="134"/>
      </rPr>
      <t>米长</t>
    </r>
    <r>
      <rPr>
        <sz val="10"/>
        <rFont val="Times New Roman"/>
        <charset val="134"/>
      </rPr>
      <t>3.5</t>
    </r>
    <r>
      <rPr>
        <sz val="10"/>
        <rFont val="宋体"/>
        <charset val="134"/>
      </rPr>
      <t>米宽，</t>
    </r>
    <r>
      <rPr>
        <sz val="10"/>
        <rFont val="Times New Roman"/>
        <charset val="134"/>
      </rPr>
      <t>667</t>
    </r>
    <r>
      <rPr>
        <sz val="10"/>
        <rFont val="宋体"/>
        <charset val="134"/>
      </rPr>
      <t>米长</t>
    </r>
    <r>
      <rPr>
        <sz val="10"/>
        <rFont val="Times New Roman"/>
        <charset val="134"/>
      </rPr>
      <t>4</t>
    </r>
    <r>
      <rPr>
        <sz val="10"/>
        <rFont val="宋体"/>
        <charset val="134"/>
      </rPr>
      <t>米宽，共计</t>
    </r>
    <r>
      <rPr>
        <sz val="10"/>
        <rFont val="Times New Roman"/>
        <charset val="134"/>
      </rPr>
      <t>2279</t>
    </r>
    <r>
      <rPr>
        <sz val="10"/>
        <rFont val="宋体"/>
        <charset val="134"/>
      </rPr>
      <t>米长</t>
    </r>
  </si>
  <si>
    <r>
      <rPr>
        <sz val="10"/>
        <rFont val="宋体"/>
        <charset val="134"/>
      </rPr>
      <t>解决</t>
    </r>
    <r>
      <rPr>
        <sz val="10"/>
        <rFont val="Times New Roman"/>
        <charset val="134"/>
      </rPr>
      <t>868</t>
    </r>
    <r>
      <rPr>
        <sz val="10"/>
        <rFont val="宋体"/>
        <charset val="134"/>
      </rPr>
      <t>户</t>
    </r>
    <r>
      <rPr>
        <sz val="10"/>
        <rFont val="Times New Roman"/>
        <charset val="134"/>
      </rPr>
      <t>2980</t>
    </r>
    <r>
      <rPr>
        <sz val="10"/>
        <rFont val="宋体"/>
        <charset val="134"/>
      </rPr>
      <t>人（其中贫困户</t>
    </r>
    <r>
      <rPr>
        <sz val="10"/>
        <rFont val="Times New Roman"/>
        <charset val="134"/>
      </rPr>
      <t>73</t>
    </r>
    <r>
      <rPr>
        <sz val="10"/>
        <rFont val="宋体"/>
        <charset val="134"/>
      </rPr>
      <t>户</t>
    </r>
    <r>
      <rPr>
        <sz val="10"/>
        <rFont val="Times New Roman"/>
        <charset val="134"/>
      </rPr>
      <t>146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</si>
  <si>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年西平县宋集镇崔庄村村组硬化路项目</t>
    </r>
  </si>
  <si>
    <r>
      <rPr>
        <sz val="10"/>
        <rFont val="宋体"/>
        <charset val="134"/>
      </rPr>
      <t>崔庄村</t>
    </r>
  </si>
  <si>
    <r>
      <rPr>
        <sz val="10"/>
        <rFont val="Times New Roman"/>
        <charset val="134"/>
      </rPr>
      <t>4</t>
    </r>
    <r>
      <rPr>
        <sz val="10"/>
        <rFont val="宋体"/>
        <charset val="134"/>
      </rPr>
      <t>米宽道路</t>
    </r>
    <r>
      <rPr>
        <sz val="10"/>
        <rFont val="Times New Roman"/>
        <charset val="134"/>
      </rPr>
      <t>556</t>
    </r>
    <r>
      <rPr>
        <sz val="10"/>
        <rFont val="宋体"/>
        <charset val="134"/>
      </rPr>
      <t>米长，加宽</t>
    </r>
    <r>
      <rPr>
        <sz val="10"/>
        <rFont val="Times New Roman"/>
        <charset val="134"/>
      </rPr>
      <t>1</t>
    </r>
    <r>
      <rPr>
        <sz val="10"/>
        <rFont val="宋体"/>
        <charset val="134"/>
      </rPr>
      <t>米</t>
    </r>
    <r>
      <rPr>
        <sz val="10"/>
        <rFont val="Times New Roman"/>
        <charset val="134"/>
      </rPr>
      <t>446</t>
    </r>
    <r>
      <rPr>
        <sz val="10"/>
        <rFont val="宋体"/>
        <charset val="134"/>
      </rPr>
      <t>长。</t>
    </r>
  </si>
  <si>
    <r>
      <rPr>
        <sz val="10"/>
        <rFont val="宋体"/>
        <charset val="134"/>
      </rPr>
      <t>解决</t>
    </r>
    <r>
      <rPr>
        <sz val="10"/>
        <rFont val="Times New Roman"/>
        <charset val="134"/>
      </rPr>
      <t>893</t>
    </r>
    <r>
      <rPr>
        <sz val="10"/>
        <rFont val="宋体"/>
        <charset val="134"/>
      </rPr>
      <t>户</t>
    </r>
    <r>
      <rPr>
        <sz val="10"/>
        <rFont val="Times New Roman"/>
        <charset val="134"/>
      </rPr>
      <t>3327</t>
    </r>
    <r>
      <rPr>
        <sz val="10"/>
        <rFont val="宋体"/>
        <charset val="134"/>
      </rPr>
      <t>人（其中贫困户</t>
    </r>
    <r>
      <rPr>
        <sz val="10"/>
        <rFont val="Times New Roman"/>
        <charset val="134"/>
      </rPr>
      <t>66</t>
    </r>
    <r>
      <rPr>
        <sz val="10"/>
        <rFont val="宋体"/>
        <charset val="134"/>
      </rPr>
      <t>户</t>
    </r>
    <r>
      <rPr>
        <sz val="10"/>
        <rFont val="Times New Roman"/>
        <charset val="134"/>
      </rPr>
      <t>156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</si>
  <si>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年西平县宋集镇崔庄村产业路项目</t>
    </r>
  </si>
  <si>
    <r>
      <rPr>
        <sz val="10"/>
        <rFont val="Times New Roman"/>
        <charset val="134"/>
      </rPr>
      <t>5</t>
    </r>
    <r>
      <rPr>
        <sz val="10"/>
        <rFont val="宋体"/>
        <charset val="134"/>
      </rPr>
      <t>米宽道路</t>
    </r>
    <r>
      <rPr>
        <sz val="10"/>
        <rFont val="Times New Roman"/>
        <charset val="134"/>
      </rPr>
      <t>82</t>
    </r>
    <r>
      <rPr>
        <sz val="10"/>
        <rFont val="宋体"/>
        <charset val="134"/>
      </rPr>
      <t>米长，</t>
    </r>
    <r>
      <rPr>
        <sz val="10"/>
        <rFont val="Times New Roman"/>
        <charset val="134"/>
      </rPr>
      <t>3</t>
    </r>
    <r>
      <rPr>
        <sz val="10"/>
        <rFont val="宋体"/>
        <charset val="134"/>
      </rPr>
      <t>米宽道路</t>
    </r>
    <r>
      <rPr>
        <sz val="10"/>
        <rFont val="Times New Roman"/>
        <charset val="134"/>
      </rPr>
      <t>485</t>
    </r>
    <r>
      <rPr>
        <sz val="10"/>
        <rFont val="宋体"/>
        <charset val="134"/>
      </rPr>
      <t>米长，</t>
    </r>
    <r>
      <rPr>
        <sz val="10"/>
        <rFont val="Times New Roman"/>
        <charset val="134"/>
      </rPr>
      <t>3.5</t>
    </r>
    <r>
      <rPr>
        <sz val="10"/>
        <rFont val="宋体"/>
        <charset val="134"/>
      </rPr>
      <t>米道路</t>
    </r>
    <r>
      <rPr>
        <sz val="10"/>
        <rFont val="Times New Roman"/>
        <charset val="134"/>
      </rPr>
      <t>95</t>
    </r>
    <r>
      <rPr>
        <sz val="10"/>
        <rFont val="宋体"/>
        <charset val="134"/>
      </rPr>
      <t>米长，共计</t>
    </r>
    <r>
      <rPr>
        <sz val="10"/>
        <rFont val="Times New Roman"/>
        <charset val="134"/>
      </rPr>
      <t>588</t>
    </r>
    <r>
      <rPr>
        <sz val="10"/>
        <rFont val="宋体"/>
        <charset val="134"/>
      </rPr>
      <t>米长</t>
    </r>
  </si>
  <si>
    <r>
      <rPr>
        <sz val="10"/>
        <rFont val="宋体"/>
        <charset val="134"/>
      </rPr>
      <t>解决</t>
    </r>
    <r>
      <rPr>
        <sz val="10"/>
        <rFont val="Times New Roman"/>
        <charset val="134"/>
      </rPr>
      <t>756</t>
    </r>
    <r>
      <rPr>
        <sz val="10"/>
        <rFont val="宋体"/>
        <charset val="134"/>
      </rPr>
      <t>户</t>
    </r>
    <r>
      <rPr>
        <sz val="10"/>
        <rFont val="Times New Roman"/>
        <charset val="134"/>
      </rPr>
      <t>3160</t>
    </r>
    <r>
      <rPr>
        <sz val="10"/>
        <rFont val="宋体"/>
        <charset val="134"/>
      </rPr>
      <t>人（其中贫困户</t>
    </r>
    <r>
      <rPr>
        <sz val="10"/>
        <rFont val="Times New Roman"/>
        <charset val="134"/>
      </rPr>
      <t>66</t>
    </r>
    <r>
      <rPr>
        <sz val="10"/>
        <rFont val="宋体"/>
        <charset val="134"/>
      </rPr>
      <t>户</t>
    </r>
    <r>
      <rPr>
        <sz val="10"/>
        <rFont val="Times New Roman"/>
        <charset val="134"/>
      </rPr>
      <t>156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</si>
  <si>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年西平县谭店乡巩庄村村组硬化路项目</t>
    </r>
  </si>
  <si>
    <r>
      <rPr>
        <sz val="10"/>
        <rFont val="宋体"/>
        <charset val="134"/>
      </rPr>
      <t>谭店乡</t>
    </r>
  </si>
  <si>
    <r>
      <rPr>
        <sz val="10"/>
        <rFont val="宋体"/>
        <charset val="134"/>
      </rPr>
      <t>巩庄村</t>
    </r>
  </si>
  <si>
    <r>
      <rPr>
        <sz val="10"/>
        <rFont val="宋体"/>
        <charset val="134"/>
      </rPr>
      <t>新建道路</t>
    </r>
    <r>
      <rPr>
        <sz val="10"/>
        <rFont val="Times New Roman"/>
        <charset val="134"/>
      </rPr>
      <t>1366</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</si>
  <si>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435</t>
    </r>
    <r>
      <rPr>
        <sz val="10"/>
        <rFont val="宋体"/>
        <charset val="134"/>
      </rPr>
      <t>户</t>
    </r>
    <r>
      <rPr>
        <sz val="10"/>
        <rFont val="Times New Roman"/>
        <charset val="134"/>
      </rPr>
      <t>1736</t>
    </r>
    <r>
      <rPr>
        <sz val="10"/>
        <rFont val="宋体"/>
        <charset val="134"/>
      </rPr>
      <t>人（其中贫困户</t>
    </r>
    <r>
      <rPr>
        <sz val="10"/>
        <rFont val="Times New Roman"/>
        <charset val="134"/>
      </rPr>
      <t>32</t>
    </r>
    <r>
      <rPr>
        <sz val="10"/>
        <rFont val="宋体"/>
        <charset val="134"/>
      </rPr>
      <t>户</t>
    </r>
    <r>
      <rPr>
        <sz val="10"/>
        <rFont val="Times New Roman"/>
        <charset val="134"/>
      </rPr>
      <t>56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</si>
  <si>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年西平县谭店乡三张村村组硬化路项目</t>
    </r>
  </si>
  <si>
    <r>
      <rPr>
        <sz val="10"/>
        <rFont val="宋体"/>
        <charset val="134"/>
      </rPr>
      <t>三张村</t>
    </r>
  </si>
  <si>
    <r>
      <rPr>
        <sz val="10"/>
        <rFont val="宋体"/>
        <charset val="134"/>
      </rPr>
      <t>新建道路</t>
    </r>
    <r>
      <rPr>
        <sz val="10"/>
        <rFont val="Times New Roman"/>
        <charset val="134"/>
      </rPr>
      <t>102</t>
    </r>
    <r>
      <rPr>
        <sz val="10"/>
        <rFont val="宋体"/>
        <charset val="134"/>
      </rPr>
      <t>米长</t>
    </r>
    <r>
      <rPr>
        <sz val="10"/>
        <rFont val="Times New Roman"/>
        <charset val="134"/>
      </rPr>
      <t>3</t>
    </r>
    <r>
      <rPr>
        <sz val="10"/>
        <rFont val="宋体"/>
        <charset val="134"/>
      </rPr>
      <t>米宽，</t>
    </r>
    <r>
      <rPr>
        <sz val="10"/>
        <rFont val="Times New Roman"/>
        <charset val="134"/>
      </rPr>
      <t>1830</t>
    </r>
    <r>
      <rPr>
        <sz val="10"/>
        <rFont val="宋体"/>
        <charset val="134"/>
      </rPr>
      <t>米长</t>
    </r>
    <r>
      <rPr>
        <sz val="10"/>
        <rFont val="Times New Roman"/>
        <charset val="134"/>
      </rPr>
      <t>3.5</t>
    </r>
    <r>
      <rPr>
        <sz val="10"/>
        <rFont val="宋体"/>
        <charset val="134"/>
      </rPr>
      <t>米宽，</t>
    </r>
    <r>
      <rPr>
        <sz val="10"/>
        <rFont val="Times New Roman"/>
        <charset val="134"/>
      </rPr>
      <t>681</t>
    </r>
    <r>
      <rPr>
        <sz val="10"/>
        <rFont val="宋体"/>
        <charset val="134"/>
      </rPr>
      <t>米长</t>
    </r>
    <r>
      <rPr>
        <sz val="10"/>
        <rFont val="Times New Roman"/>
        <charset val="134"/>
      </rPr>
      <t>4</t>
    </r>
    <r>
      <rPr>
        <sz val="10"/>
        <rFont val="宋体"/>
        <charset val="134"/>
      </rPr>
      <t>米宽，共计</t>
    </r>
    <r>
      <rPr>
        <sz val="10"/>
        <rFont val="Times New Roman"/>
        <charset val="134"/>
      </rPr>
      <t>2613</t>
    </r>
    <r>
      <rPr>
        <sz val="10"/>
        <rFont val="宋体"/>
        <charset val="134"/>
      </rPr>
      <t>米长</t>
    </r>
  </si>
  <si>
    <r>
      <rPr>
        <sz val="10"/>
        <rFont val="宋体"/>
        <charset val="134"/>
      </rPr>
      <t>解决</t>
    </r>
    <r>
      <rPr>
        <sz val="10"/>
        <rFont val="Times New Roman"/>
        <charset val="134"/>
      </rPr>
      <t>565</t>
    </r>
    <r>
      <rPr>
        <sz val="10"/>
        <rFont val="宋体"/>
        <charset val="134"/>
      </rPr>
      <t>户</t>
    </r>
    <r>
      <rPr>
        <sz val="10"/>
        <rFont val="Times New Roman"/>
        <charset val="134"/>
      </rPr>
      <t>2030</t>
    </r>
    <r>
      <rPr>
        <sz val="10"/>
        <rFont val="宋体"/>
        <charset val="134"/>
      </rPr>
      <t>人（其中贫困户</t>
    </r>
    <r>
      <rPr>
        <sz val="10"/>
        <rFont val="Times New Roman"/>
        <charset val="134"/>
      </rPr>
      <t>31</t>
    </r>
    <r>
      <rPr>
        <sz val="10"/>
        <rFont val="宋体"/>
        <charset val="134"/>
      </rPr>
      <t>户</t>
    </r>
    <r>
      <rPr>
        <sz val="10"/>
        <rFont val="Times New Roman"/>
        <charset val="134"/>
      </rPr>
      <t>54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</si>
  <si>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年西平县谭店乡周范村村组硬化路项目</t>
    </r>
  </si>
  <si>
    <r>
      <rPr>
        <sz val="10"/>
        <rFont val="宋体"/>
        <charset val="134"/>
      </rPr>
      <t>周范村</t>
    </r>
  </si>
  <si>
    <r>
      <rPr>
        <sz val="10"/>
        <rFont val="宋体"/>
        <charset val="134"/>
      </rPr>
      <t>新建道路</t>
    </r>
    <r>
      <rPr>
        <sz val="10"/>
        <rFont val="Times New Roman"/>
        <charset val="134"/>
      </rPr>
      <t>590</t>
    </r>
    <r>
      <rPr>
        <sz val="10"/>
        <rFont val="宋体"/>
        <charset val="134"/>
      </rPr>
      <t>米长</t>
    </r>
    <r>
      <rPr>
        <sz val="10"/>
        <rFont val="Times New Roman"/>
        <charset val="134"/>
      </rPr>
      <t>3.5</t>
    </r>
    <r>
      <rPr>
        <sz val="10"/>
        <rFont val="宋体"/>
        <charset val="134"/>
      </rPr>
      <t>米宽，</t>
    </r>
    <r>
      <rPr>
        <sz val="10"/>
        <rFont val="Times New Roman"/>
        <charset val="134"/>
      </rPr>
      <t>616</t>
    </r>
    <r>
      <rPr>
        <sz val="10"/>
        <rFont val="宋体"/>
        <charset val="134"/>
      </rPr>
      <t>米长</t>
    </r>
    <r>
      <rPr>
        <sz val="10"/>
        <rFont val="Times New Roman"/>
        <charset val="134"/>
      </rPr>
      <t>4</t>
    </r>
    <r>
      <rPr>
        <sz val="10"/>
        <rFont val="宋体"/>
        <charset val="134"/>
      </rPr>
      <t>米宽，共计</t>
    </r>
    <r>
      <rPr>
        <sz val="10"/>
        <rFont val="Times New Roman"/>
        <charset val="134"/>
      </rPr>
      <t>1206</t>
    </r>
    <r>
      <rPr>
        <sz val="10"/>
        <rFont val="宋体"/>
        <charset val="134"/>
      </rPr>
      <t>米长</t>
    </r>
  </si>
  <si>
    <r>
      <rPr>
        <sz val="10"/>
        <rFont val="宋体"/>
        <charset val="134"/>
      </rPr>
      <t>解决</t>
    </r>
    <r>
      <rPr>
        <sz val="10"/>
        <rFont val="Times New Roman"/>
        <charset val="134"/>
      </rPr>
      <t>617</t>
    </r>
    <r>
      <rPr>
        <sz val="10"/>
        <rFont val="宋体"/>
        <charset val="134"/>
      </rPr>
      <t>户</t>
    </r>
    <r>
      <rPr>
        <sz val="10"/>
        <rFont val="Times New Roman"/>
        <charset val="134"/>
      </rPr>
      <t>2540</t>
    </r>
    <r>
      <rPr>
        <sz val="10"/>
        <rFont val="宋体"/>
        <charset val="134"/>
      </rPr>
      <t>人（其中贫困户</t>
    </r>
    <r>
      <rPr>
        <sz val="10"/>
        <rFont val="Times New Roman"/>
        <charset val="134"/>
      </rPr>
      <t>30</t>
    </r>
    <r>
      <rPr>
        <sz val="10"/>
        <rFont val="宋体"/>
        <charset val="134"/>
      </rPr>
      <t>户</t>
    </r>
    <r>
      <rPr>
        <sz val="10"/>
        <rFont val="Times New Roman"/>
        <charset val="134"/>
      </rPr>
      <t>60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</si>
  <si>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年西平县谭店乡河东村村组硬化路项目</t>
    </r>
  </si>
  <si>
    <r>
      <rPr>
        <sz val="10"/>
        <rFont val="宋体"/>
        <charset val="134"/>
      </rPr>
      <t>河东村</t>
    </r>
  </si>
  <si>
    <r>
      <rPr>
        <sz val="10"/>
        <rFont val="宋体"/>
        <charset val="134"/>
      </rPr>
      <t>新建道路</t>
    </r>
    <r>
      <rPr>
        <sz val="10"/>
        <rFont val="Times New Roman"/>
        <charset val="134"/>
      </rPr>
      <t>1037</t>
    </r>
    <r>
      <rPr>
        <sz val="10"/>
        <rFont val="宋体"/>
        <charset val="134"/>
      </rPr>
      <t>米长</t>
    </r>
    <r>
      <rPr>
        <sz val="10"/>
        <rFont val="Times New Roman"/>
        <charset val="134"/>
      </rPr>
      <t>4</t>
    </r>
    <r>
      <rPr>
        <sz val="10"/>
        <rFont val="宋体"/>
        <charset val="134"/>
      </rPr>
      <t>米宽，</t>
    </r>
    <r>
      <rPr>
        <sz val="10"/>
        <rFont val="Times New Roman"/>
        <charset val="134"/>
      </rPr>
      <t>125</t>
    </r>
    <r>
      <rPr>
        <sz val="10"/>
        <rFont val="宋体"/>
        <charset val="134"/>
      </rPr>
      <t>米长</t>
    </r>
    <r>
      <rPr>
        <sz val="10"/>
        <rFont val="Times New Roman"/>
        <charset val="134"/>
      </rPr>
      <t>3.5</t>
    </r>
    <r>
      <rPr>
        <sz val="10"/>
        <rFont val="宋体"/>
        <charset val="134"/>
      </rPr>
      <t>米宽，</t>
    </r>
    <r>
      <rPr>
        <sz val="10"/>
        <rFont val="Times New Roman"/>
        <charset val="134"/>
      </rPr>
      <t>647</t>
    </r>
    <r>
      <rPr>
        <sz val="10"/>
        <rFont val="宋体"/>
        <charset val="134"/>
      </rPr>
      <t>长</t>
    </r>
    <r>
      <rPr>
        <sz val="10"/>
        <rFont val="Times New Roman"/>
        <charset val="134"/>
      </rPr>
      <t>3</t>
    </r>
    <r>
      <rPr>
        <sz val="10"/>
        <rFont val="宋体"/>
        <charset val="134"/>
      </rPr>
      <t>米宽共计</t>
    </r>
    <r>
      <rPr>
        <sz val="10"/>
        <rFont val="Times New Roman"/>
        <charset val="134"/>
      </rPr>
      <t>1809</t>
    </r>
    <r>
      <rPr>
        <sz val="10"/>
        <rFont val="宋体"/>
        <charset val="134"/>
      </rPr>
      <t>米长</t>
    </r>
  </si>
  <si>
    <r>
      <rPr>
        <sz val="10"/>
        <rFont val="宋体"/>
        <charset val="134"/>
      </rPr>
      <t>解决</t>
    </r>
    <r>
      <rPr>
        <sz val="10"/>
        <rFont val="Times New Roman"/>
        <charset val="134"/>
      </rPr>
      <t>436</t>
    </r>
    <r>
      <rPr>
        <sz val="10"/>
        <rFont val="宋体"/>
        <charset val="134"/>
      </rPr>
      <t>户</t>
    </r>
    <r>
      <rPr>
        <sz val="10"/>
        <rFont val="Times New Roman"/>
        <charset val="134"/>
      </rPr>
      <t>1595</t>
    </r>
    <r>
      <rPr>
        <sz val="10"/>
        <rFont val="宋体"/>
        <charset val="134"/>
      </rPr>
      <t>人（其中贫困户</t>
    </r>
    <r>
      <rPr>
        <sz val="10"/>
        <rFont val="Times New Roman"/>
        <charset val="134"/>
      </rPr>
      <t>22</t>
    </r>
    <r>
      <rPr>
        <sz val="10"/>
        <rFont val="宋体"/>
        <charset val="134"/>
      </rPr>
      <t>户</t>
    </r>
    <r>
      <rPr>
        <sz val="10"/>
        <rFont val="Times New Roman"/>
        <charset val="134"/>
      </rPr>
      <t>56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</si>
  <si>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年西平县杨庄乡董坑村村组硬化路项目</t>
    </r>
  </si>
  <si>
    <r>
      <rPr>
        <sz val="10"/>
        <rFont val="宋体"/>
        <charset val="134"/>
      </rPr>
      <t>杨庄乡</t>
    </r>
  </si>
  <si>
    <r>
      <rPr>
        <sz val="10"/>
        <rFont val="宋体"/>
        <charset val="134"/>
      </rPr>
      <t>董坑村</t>
    </r>
  </si>
  <si>
    <r>
      <rPr>
        <sz val="10"/>
        <rFont val="宋体"/>
        <charset val="134"/>
      </rPr>
      <t>新建道路</t>
    </r>
    <r>
      <rPr>
        <sz val="10"/>
        <rFont val="Times New Roman"/>
        <charset val="134"/>
      </rPr>
      <t>801</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</si>
  <si>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690</t>
    </r>
    <r>
      <rPr>
        <sz val="10"/>
        <rFont val="宋体"/>
        <charset val="134"/>
      </rPr>
      <t>户</t>
    </r>
    <r>
      <rPr>
        <sz val="10"/>
        <rFont val="Times New Roman"/>
        <charset val="134"/>
      </rPr>
      <t>2510</t>
    </r>
    <r>
      <rPr>
        <sz val="10"/>
        <rFont val="宋体"/>
        <charset val="134"/>
      </rPr>
      <t>人（其中贫困户</t>
    </r>
    <r>
      <rPr>
        <sz val="10"/>
        <rFont val="Times New Roman"/>
        <charset val="134"/>
      </rPr>
      <t>35</t>
    </r>
    <r>
      <rPr>
        <sz val="10"/>
        <rFont val="宋体"/>
        <charset val="134"/>
      </rPr>
      <t>户</t>
    </r>
    <r>
      <rPr>
        <sz val="10"/>
        <rFont val="Times New Roman"/>
        <charset val="134"/>
      </rPr>
      <t>92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</si>
  <si>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年西平县杨庄乡康庄村村组硬化路项目</t>
    </r>
  </si>
  <si>
    <r>
      <rPr>
        <sz val="10"/>
        <rFont val="宋体"/>
        <charset val="134"/>
      </rPr>
      <t>康庄村</t>
    </r>
  </si>
  <si>
    <r>
      <rPr>
        <sz val="10"/>
        <rFont val="宋体"/>
        <charset val="134"/>
      </rPr>
      <t>新建道路</t>
    </r>
    <r>
      <rPr>
        <sz val="10"/>
        <rFont val="Times New Roman"/>
        <charset val="134"/>
      </rPr>
      <t>208</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</si>
  <si>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564</t>
    </r>
    <r>
      <rPr>
        <sz val="10"/>
        <rFont val="宋体"/>
        <charset val="134"/>
      </rPr>
      <t>户</t>
    </r>
    <r>
      <rPr>
        <sz val="10"/>
        <rFont val="Times New Roman"/>
        <charset val="134"/>
      </rPr>
      <t>2564</t>
    </r>
    <r>
      <rPr>
        <sz val="10"/>
        <rFont val="宋体"/>
        <charset val="134"/>
      </rPr>
      <t>人（其中贫困户</t>
    </r>
    <r>
      <rPr>
        <sz val="10"/>
        <rFont val="Times New Roman"/>
        <charset val="134"/>
      </rPr>
      <t>32</t>
    </r>
    <r>
      <rPr>
        <sz val="10"/>
        <rFont val="宋体"/>
        <charset val="134"/>
      </rPr>
      <t>户</t>
    </r>
    <r>
      <rPr>
        <sz val="10"/>
        <rFont val="Times New Roman"/>
        <charset val="134"/>
      </rPr>
      <t>69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</si>
  <si>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年西平县杨庄乡小街村村组道路项目</t>
    </r>
  </si>
  <si>
    <r>
      <rPr>
        <sz val="10"/>
        <rFont val="宋体"/>
        <charset val="134"/>
      </rPr>
      <t>小街村</t>
    </r>
  </si>
  <si>
    <r>
      <rPr>
        <sz val="10"/>
        <rFont val="宋体"/>
        <charset val="134"/>
      </rPr>
      <t>新建道路</t>
    </r>
    <r>
      <rPr>
        <sz val="10"/>
        <rFont val="Times New Roman"/>
        <charset val="134"/>
      </rPr>
      <t>352</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</si>
  <si>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785</t>
    </r>
    <r>
      <rPr>
        <sz val="10"/>
        <rFont val="宋体"/>
        <charset val="134"/>
      </rPr>
      <t>户</t>
    </r>
    <r>
      <rPr>
        <sz val="10"/>
        <rFont val="Times New Roman"/>
        <charset val="134"/>
      </rPr>
      <t>2909</t>
    </r>
    <r>
      <rPr>
        <sz val="10"/>
        <rFont val="宋体"/>
        <charset val="134"/>
      </rPr>
      <t>人（其中贫困户</t>
    </r>
    <r>
      <rPr>
        <sz val="10"/>
        <rFont val="Times New Roman"/>
        <charset val="134"/>
      </rPr>
      <t>57</t>
    </r>
    <r>
      <rPr>
        <sz val="10"/>
        <rFont val="宋体"/>
        <charset val="134"/>
      </rPr>
      <t>户</t>
    </r>
    <r>
      <rPr>
        <sz val="10"/>
        <rFont val="Times New Roman"/>
        <charset val="134"/>
      </rPr>
      <t>100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</si>
  <si>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年西平县杨庄乡合水村村组道路项目</t>
    </r>
  </si>
  <si>
    <r>
      <rPr>
        <sz val="10"/>
        <rFont val="宋体"/>
        <charset val="134"/>
      </rPr>
      <t>合水村</t>
    </r>
  </si>
  <si>
    <r>
      <rPr>
        <sz val="10"/>
        <rFont val="宋体"/>
        <charset val="134"/>
      </rPr>
      <t>新建道路</t>
    </r>
    <r>
      <rPr>
        <sz val="10"/>
        <rFont val="Times New Roman"/>
        <charset val="134"/>
      </rPr>
      <t>506</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</si>
  <si>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698</t>
    </r>
    <r>
      <rPr>
        <sz val="10"/>
        <rFont val="宋体"/>
        <charset val="134"/>
      </rPr>
      <t>户</t>
    </r>
    <r>
      <rPr>
        <sz val="10"/>
        <rFont val="Times New Roman"/>
        <charset val="134"/>
      </rPr>
      <t>2547</t>
    </r>
    <r>
      <rPr>
        <sz val="10"/>
        <rFont val="宋体"/>
        <charset val="134"/>
      </rPr>
      <t>人（其中贫困户</t>
    </r>
    <r>
      <rPr>
        <sz val="10"/>
        <rFont val="Times New Roman"/>
        <charset val="134"/>
      </rPr>
      <t>39</t>
    </r>
    <r>
      <rPr>
        <sz val="10"/>
        <rFont val="宋体"/>
        <charset val="134"/>
      </rPr>
      <t>户</t>
    </r>
    <r>
      <rPr>
        <sz val="10"/>
        <rFont val="Times New Roman"/>
        <charset val="134"/>
      </rPr>
      <t>58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</si>
  <si>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年西平县杨庄乡茶庵村村组硬化路项目</t>
    </r>
  </si>
  <si>
    <r>
      <rPr>
        <sz val="10"/>
        <rFont val="宋体"/>
        <charset val="134"/>
      </rPr>
      <t>茶庵村</t>
    </r>
  </si>
  <si>
    <r>
      <rPr>
        <sz val="10"/>
        <rFont val="宋体"/>
        <charset val="134"/>
      </rPr>
      <t>新建道路</t>
    </r>
    <r>
      <rPr>
        <sz val="10"/>
        <rFont val="Times New Roman"/>
        <charset val="134"/>
      </rPr>
      <t>114</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</si>
  <si>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422</t>
    </r>
    <r>
      <rPr>
        <sz val="10"/>
        <rFont val="宋体"/>
        <charset val="134"/>
      </rPr>
      <t>户</t>
    </r>
    <r>
      <rPr>
        <sz val="10"/>
        <rFont val="Times New Roman"/>
        <charset val="134"/>
      </rPr>
      <t>1493</t>
    </r>
    <r>
      <rPr>
        <sz val="10"/>
        <rFont val="宋体"/>
        <charset val="134"/>
      </rPr>
      <t>人（其中贫困户</t>
    </r>
    <r>
      <rPr>
        <sz val="10"/>
        <rFont val="Times New Roman"/>
        <charset val="134"/>
      </rPr>
      <t>24</t>
    </r>
    <r>
      <rPr>
        <sz val="10"/>
        <rFont val="宋体"/>
        <charset val="134"/>
      </rPr>
      <t>户</t>
    </r>
    <r>
      <rPr>
        <sz val="10"/>
        <rFont val="Times New Roman"/>
        <charset val="134"/>
      </rPr>
      <t>48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</si>
  <si>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年西平县杨庄乡操场村村组硬化路项目</t>
    </r>
  </si>
  <si>
    <r>
      <rPr>
        <sz val="10"/>
        <rFont val="宋体"/>
        <charset val="134"/>
      </rPr>
      <t>操场村</t>
    </r>
  </si>
  <si>
    <r>
      <rPr>
        <sz val="10"/>
        <rFont val="宋体"/>
        <charset val="134"/>
      </rPr>
      <t>新建道路</t>
    </r>
    <r>
      <rPr>
        <sz val="10"/>
        <rFont val="Times New Roman"/>
        <charset val="134"/>
      </rPr>
      <t>957</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</si>
  <si>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353</t>
    </r>
    <r>
      <rPr>
        <sz val="10"/>
        <rFont val="宋体"/>
        <charset val="134"/>
      </rPr>
      <t>户</t>
    </r>
    <r>
      <rPr>
        <sz val="10"/>
        <rFont val="Times New Roman"/>
        <charset val="134"/>
      </rPr>
      <t>1402</t>
    </r>
    <r>
      <rPr>
        <sz val="10"/>
        <rFont val="宋体"/>
        <charset val="134"/>
      </rPr>
      <t>人（其中贫困户</t>
    </r>
    <r>
      <rPr>
        <sz val="10"/>
        <rFont val="Times New Roman"/>
        <charset val="134"/>
      </rPr>
      <t>22</t>
    </r>
    <r>
      <rPr>
        <sz val="10"/>
        <rFont val="宋体"/>
        <charset val="134"/>
      </rPr>
      <t>户</t>
    </r>
    <r>
      <rPr>
        <sz val="10"/>
        <rFont val="Times New Roman"/>
        <charset val="134"/>
      </rPr>
      <t>48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</si>
  <si>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年西平县杨庄乡赵老庄村村组硬化路项目</t>
    </r>
  </si>
  <si>
    <r>
      <rPr>
        <sz val="10"/>
        <rFont val="宋体"/>
        <charset val="134"/>
      </rPr>
      <t>赵老庄村</t>
    </r>
  </si>
  <si>
    <r>
      <rPr>
        <sz val="10"/>
        <rFont val="宋体"/>
        <charset val="134"/>
      </rPr>
      <t>新建道路</t>
    </r>
    <r>
      <rPr>
        <sz val="10"/>
        <rFont val="Times New Roman"/>
        <charset val="134"/>
      </rPr>
      <t>3238</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</si>
  <si>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670</t>
    </r>
    <r>
      <rPr>
        <sz val="10"/>
        <rFont val="宋体"/>
        <charset val="134"/>
      </rPr>
      <t>户</t>
    </r>
    <r>
      <rPr>
        <sz val="10"/>
        <rFont val="Times New Roman"/>
        <charset val="134"/>
      </rPr>
      <t>2550</t>
    </r>
    <r>
      <rPr>
        <sz val="10"/>
        <rFont val="宋体"/>
        <charset val="134"/>
      </rPr>
      <t>人（其中贫困户</t>
    </r>
    <r>
      <rPr>
        <sz val="10"/>
        <rFont val="Times New Roman"/>
        <charset val="134"/>
      </rPr>
      <t>57</t>
    </r>
    <r>
      <rPr>
        <sz val="10"/>
        <rFont val="宋体"/>
        <charset val="134"/>
      </rPr>
      <t>户</t>
    </r>
    <r>
      <rPr>
        <sz val="10"/>
        <rFont val="Times New Roman"/>
        <charset val="134"/>
      </rPr>
      <t>114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</si>
  <si>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年西平县杨庄乡小庄村村组硬化路项目</t>
    </r>
  </si>
  <si>
    <r>
      <rPr>
        <sz val="10"/>
        <rFont val="宋体"/>
        <charset val="134"/>
      </rPr>
      <t>小庄村</t>
    </r>
  </si>
  <si>
    <r>
      <rPr>
        <sz val="10"/>
        <rFont val="宋体"/>
        <charset val="134"/>
      </rPr>
      <t>新建道路</t>
    </r>
    <r>
      <rPr>
        <sz val="10"/>
        <rFont val="Times New Roman"/>
        <charset val="134"/>
      </rPr>
      <t>390</t>
    </r>
    <r>
      <rPr>
        <sz val="10"/>
        <rFont val="宋体"/>
        <charset val="134"/>
      </rPr>
      <t>米长</t>
    </r>
    <r>
      <rPr>
        <sz val="10"/>
        <rFont val="Times New Roman"/>
        <charset val="134"/>
      </rPr>
      <t>3</t>
    </r>
    <r>
      <rPr>
        <sz val="10"/>
        <rFont val="宋体"/>
        <charset val="134"/>
      </rPr>
      <t>米宽，</t>
    </r>
    <r>
      <rPr>
        <sz val="10"/>
        <rFont val="Times New Roman"/>
        <charset val="134"/>
      </rPr>
      <t>344</t>
    </r>
    <r>
      <rPr>
        <sz val="10"/>
        <rFont val="宋体"/>
        <charset val="134"/>
      </rPr>
      <t>米长</t>
    </r>
    <r>
      <rPr>
        <sz val="10"/>
        <rFont val="Times New Roman"/>
        <charset val="134"/>
      </rPr>
      <t>4</t>
    </r>
    <r>
      <rPr>
        <sz val="10"/>
        <rFont val="宋体"/>
        <charset val="134"/>
      </rPr>
      <t>米宽，共计</t>
    </r>
    <r>
      <rPr>
        <sz val="10"/>
        <rFont val="Times New Roman"/>
        <charset val="134"/>
      </rPr>
      <t>734</t>
    </r>
    <r>
      <rPr>
        <sz val="10"/>
        <rFont val="宋体"/>
        <charset val="134"/>
      </rPr>
      <t>米长</t>
    </r>
  </si>
  <si>
    <r>
      <rPr>
        <sz val="10"/>
        <rFont val="宋体"/>
        <charset val="134"/>
      </rPr>
      <t>解决</t>
    </r>
    <r>
      <rPr>
        <sz val="10"/>
        <rFont val="Times New Roman"/>
        <charset val="134"/>
      </rPr>
      <t>677</t>
    </r>
    <r>
      <rPr>
        <sz val="10"/>
        <rFont val="宋体"/>
        <charset val="134"/>
      </rPr>
      <t>户</t>
    </r>
    <r>
      <rPr>
        <sz val="10"/>
        <rFont val="Times New Roman"/>
        <charset val="134"/>
      </rPr>
      <t>2416</t>
    </r>
    <r>
      <rPr>
        <sz val="10"/>
        <rFont val="宋体"/>
        <charset val="134"/>
      </rPr>
      <t>人（其中贫困户</t>
    </r>
    <r>
      <rPr>
        <sz val="10"/>
        <rFont val="Times New Roman"/>
        <charset val="134"/>
      </rPr>
      <t>37</t>
    </r>
    <r>
      <rPr>
        <sz val="10"/>
        <rFont val="宋体"/>
        <charset val="134"/>
      </rPr>
      <t>户</t>
    </r>
    <r>
      <rPr>
        <sz val="10"/>
        <rFont val="Times New Roman"/>
        <charset val="134"/>
      </rPr>
      <t>75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</si>
  <si>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年西平县重渠乡丁寨村村组硬化路项目</t>
    </r>
  </si>
  <si>
    <r>
      <rPr>
        <sz val="10"/>
        <rFont val="宋体"/>
        <charset val="134"/>
      </rPr>
      <t>重渠乡</t>
    </r>
  </si>
  <si>
    <r>
      <rPr>
        <sz val="10"/>
        <rFont val="宋体"/>
        <charset val="134"/>
      </rPr>
      <t>丁寨村</t>
    </r>
  </si>
  <si>
    <r>
      <rPr>
        <sz val="10"/>
        <rFont val="宋体"/>
        <charset val="134"/>
      </rPr>
      <t>新建道路</t>
    </r>
    <r>
      <rPr>
        <sz val="10"/>
        <rFont val="Times New Roman"/>
        <charset val="134"/>
      </rPr>
      <t>433</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</si>
  <si>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708</t>
    </r>
    <r>
      <rPr>
        <sz val="10"/>
        <rFont val="宋体"/>
        <charset val="134"/>
      </rPr>
      <t>户</t>
    </r>
    <r>
      <rPr>
        <sz val="10"/>
        <rFont val="Times New Roman"/>
        <charset val="134"/>
      </rPr>
      <t>2811</t>
    </r>
    <r>
      <rPr>
        <sz val="10"/>
        <rFont val="宋体"/>
        <charset val="134"/>
      </rPr>
      <t>人（其中贫困户</t>
    </r>
    <r>
      <rPr>
        <sz val="10"/>
        <rFont val="Times New Roman"/>
        <charset val="134"/>
      </rPr>
      <t>40</t>
    </r>
    <r>
      <rPr>
        <sz val="10"/>
        <rFont val="宋体"/>
        <charset val="134"/>
      </rPr>
      <t>户</t>
    </r>
    <r>
      <rPr>
        <sz val="10"/>
        <rFont val="Times New Roman"/>
        <charset val="134"/>
      </rPr>
      <t>103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</si>
  <si>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年西平县重渠乡敬庄村村组硬化路项目</t>
    </r>
  </si>
  <si>
    <r>
      <rPr>
        <sz val="10"/>
        <rFont val="宋体"/>
        <charset val="134"/>
      </rPr>
      <t>敬庄村</t>
    </r>
  </si>
  <si>
    <r>
      <rPr>
        <sz val="10"/>
        <rFont val="宋体"/>
        <charset val="134"/>
      </rPr>
      <t>新建道路</t>
    </r>
    <r>
      <rPr>
        <sz val="10"/>
        <rFont val="Times New Roman"/>
        <charset val="134"/>
      </rPr>
      <t>1479</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</si>
  <si>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806</t>
    </r>
    <r>
      <rPr>
        <sz val="10"/>
        <rFont val="宋体"/>
        <charset val="134"/>
      </rPr>
      <t>户</t>
    </r>
    <r>
      <rPr>
        <sz val="10"/>
        <rFont val="Times New Roman"/>
        <charset val="134"/>
      </rPr>
      <t>3566</t>
    </r>
    <r>
      <rPr>
        <sz val="10"/>
        <rFont val="宋体"/>
        <charset val="134"/>
      </rPr>
      <t>人（其中贫困户</t>
    </r>
    <r>
      <rPr>
        <sz val="10"/>
        <rFont val="Times New Roman"/>
        <charset val="134"/>
      </rPr>
      <t>48</t>
    </r>
    <r>
      <rPr>
        <sz val="10"/>
        <rFont val="宋体"/>
        <charset val="134"/>
      </rPr>
      <t>户</t>
    </r>
    <r>
      <rPr>
        <sz val="10"/>
        <rFont val="Times New Roman"/>
        <charset val="134"/>
      </rPr>
      <t>123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</si>
  <si>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年西平县重渠乡张庄村村组硬化路项目</t>
    </r>
  </si>
  <si>
    <r>
      <rPr>
        <sz val="10"/>
        <rFont val="宋体"/>
        <charset val="134"/>
      </rPr>
      <t>张庄村</t>
    </r>
  </si>
  <si>
    <r>
      <rPr>
        <sz val="10"/>
        <rFont val="宋体"/>
        <charset val="134"/>
      </rPr>
      <t>新建道路</t>
    </r>
    <r>
      <rPr>
        <sz val="10"/>
        <rFont val="Times New Roman"/>
        <charset val="134"/>
      </rPr>
      <t>1382</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</si>
  <si>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994</t>
    </r>
    <r>
      <rPr>
        <sz val="10"/>
        <rFont val="宋体"/>
        <charset val="134"/>
      </rPr>
      <t>户</t>
    </r>
    <r>
      <rPr>
        <sz val="10"/>
        <rFont val="Times New Roman"/>
        <charset val="134"/>
      </rPr>
      <t>3826</t>
    </r>
    <r>
      <rPr>
        <sz val="10"/>
        <rFont val="宋体"/>
        <charset val="134"/>
      </rPr>
      <t>人（其中贫困户</t>
    </r>
    <r>
      <rPr>
        <sz val="10"/>
        <rFont val="Times New Roman"/>
        <charset val="134"/>
      </rPr>
      <t>39</t>
    </r>
    <r>
      <rPr>
        <sz val="10"/>
        <rFont val="宋体"/>
        <charset val="134"/>
      </rPr>
      <t>户</t>
    </r>
    <r>
      <rPr>
        <sz val="10"/>
        <rFont val="Times New Roman"/>
        <charset val="134"/>
      </rPr>
      <t>79</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</si>
  <si>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年西平县重渠乡澍河坡村村组硬化路项目</t>
    </r>
  </si>
  <si>
    <r>
      <rPr>
        <sz val="10"/>
        <rFont val="宋体"/>
        <charset val="134"/>
      </rPr>
      <t>澍河坡村</t>
    </r>
  </si>
  <si>
    <r>
      <rPr>
        <sz val="10"/>
        <rFont val="宋体"/>
        <charset val="134"/>
      </rPr>
      <t>新建道路</t>
    </r>
    <r>
      <rPr>
        <sz val="10"/>
        <rFont val="Times New Roman"/>
        <charset val="134"/>
      </rPr>
      <t>514</t>
    </r>
    <r>
      <rPr>
        <sz val="10"/>
        <rFont val="宋体"/>
        <charset val="134"/>
      </rPr>
      <t>米长</t>
    </r>
    <r>
      <rPr>
        <sz val="10"/>
        <rFont val="Times New Roman"/>
        <charset val="134"/>
      </rPr>
      <t>3.5</t>
    </r>
    <r>
      <rPr>
        <sz val="10"/>
        <rFont val="宋体"/>
        <charset val="134"/>
      </rPr>
      <t>米宽，</t>
    </r>
    <r>
      <rPr>
        <sz val="10"/>
        <rFont val="Times New Roman"/>
        <charset val="134"/>
      </rPr>
      <t>1091</t>
    </r>
    <r>
      <rPr>
        <sz val="10"/>
        <rFont val="宋体"/>
        <charset val="134"/>
      </rPr>
      <t>米长</t>
    </r>
    <r>
      <rPr>
        <sz val="10"/>
        <rFont val="Times New Roman"/>
        <charset val="134"/>
      </rPr>
      <t>4</t>
    </r>
    <r>
      <rPr>
        <sz val="10"/>
        <rFont val="宋体"/>
        <charset val="134"/>
      </rPr>
      <t>米宽，</t>
    </r>
    <r>
      <rPr>
        <sz val="10"/>
        <rFont val="Times New Roman"/>
        <charset val="134"/>
      </rPr>
      <t>98</t>
    </r>
    <r>
      <rPr>
        <sz val="10"/>
        <rFont val="宋体"/>
        <charset val="134"/>
      </rPr>
      <t>米长</t>
    </r>
    <r>
      <rPr>
        <sz val="10"/>
        <rFont val="Times New Roman"/>
        <charset val="134"/>
      </rPr>
      <t>5</t>
    </r>
    <r>
      <rPr>
        <sz val="10"/>
        <rFont val="宋体"/>
        <charset val="134"/>
      </rPr>
      <t>米宽，共计</t>
    </r>
    <r>
      <rPr>
        <sz val="10"/>
        <rFont val="Times New Roman"/>
        <charset val="134"/>
      </rPr>
      <t>1703</t>
    </r>
    <r>
      <rPr>
        <sz val="10"/>
        <rFont val="宋体"/>
        <charset val="134"/>
      </rPr>
      <t>米长</t>
    </r>
  </si>
  <si>
    <r>
      <rPr>
        <sz val="10"/>
        <rFont val="宋体"/>
        <charset val="134"/>
      </rPr>
      <t>解决</t>
    </r>
    <r>
      <rPr>
        <sz val="10"/>
        <rFont val="Times New Roman"/>
        <charset val="134"/>
      </rPr>
      <t>785</t>
    </r>
    <r>
      <rPr>
        <sz val="10"/>
        <rFont val="宋体"/>
        <charset val="134"/>
      </rPr>
      <t>户</t>
    </r>
    <r>
      <rPr>
        <sz val="10"/>
        <rFont val="Times New Roman"/>
        <charset val="134"/>
      </rPr>
      <t>3448</t>
    </r>
    <r>
      <rPr>
        <sz val="10"/>
        <rFont val="宋体"/>
        <charset val="134"/>
      </rPr>
      <t>人（其中贫困户</t>
    </r>
    <r>
      <rPr>
        <sz val="10"/>
        <rFont val="Times New Roman"/>
        <charset val="134"/>
      </rPr>
      <t>33</t>
    </r>
    <r>
      <rPr>
        <sz val="10"/>
        <rFont val="宋体"/>
        <charset val="134"/>
      </rPr>
      <t>户</t>
    </r>
    <r>
      <rPr>
        <sz val="10"/>
        <rFont val="Times New Roman"/>
        <charset val="134"/>
      </rPr>
      <t>95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</si>
  <si>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年西平县重渠乡澍河坡村产业路项目</t>
    </r>
  </si>
  <si>
    <r>
      <rPr>
        <sz val="10"/>
        <rFont val="宋体"/>
        <charset val="134"/>
      </rPr>
      <t>新建道路</t>
    </r>
    <r>
      <rPr>
        <sz val="10"/>
        <rFont val="Times New Roman"/>
        <charset val="134"/>
      </rPr>
      <t>3190</t>
    </r>
    <r>
      <rPr>
        <sz val="10"/>
        <rFont val="宋体"/>
        <charset val="134"/>
      </rPr>
      <t>米长</t>
    </r>
    <r>
      <rPr>
        <sz val="10"/>
        <rFont val="Times New Roman"/>
        <charset val="134"/>
      </rPr>
      <t>4</t>
    </r>
    <r>
      <rPr>
        <sz val="10"/>
        <rFont val="宋体"/>
        <charset val="134"/>
      </rPr>
      <t>米宽</t>
    </r>
  </si>
  <si>
    <r>
      <rPr>
        <sz val="10"/>
        <rFont val="宋体"/>
        <charset val="134"/>
      </rPr>
      <t>改善扶贫产业区基础设施条件，为乡村振兴和贫困户脱贫致富创造良好外部环境</t>
    </r>
  </si>
  <si>
    <r>
      <rPr>
        <sz val="10"/>
        <rFont val="Times New Roman"/>
        <charset val="134"/>
      </rPr>
      <t>2020</t>
    </r>
    <r>
      <rPr>
        <sz val="10"/>
        <rFont val="宋体"/>
        <charset val="134"/>
      </rPr>
      <t>年西平县重渠乡前寨村村组硬化路项目</t>
    </r>
  </si>
  <si>
    <r>
      <rPr>
        <sz val="10"/>
        <rFont val="宋体"/>
        <charset val="134"/>
      </rPr>
      <t>前寨村</t>
    </r>
  </si>
  <si>
    <r>
      <rPr>
        <sz val="10"/>
        <rFont val="宋体"/>
        <charset val="134"/>
      </rPr>
      <t>新建道路</t>
    </r>
    <r>
      <rPr>
        <sz val="10"/>
        <rFont val="Times New Roman"/>
        <charset val="134"/>
      </rPr>
      <t>211</t>
    </r>
    <r>
      <rPr>
        <sz val="10"/>
        <rFont val="宋体"/>
        <charset val="134"/>
      </rPr>
      <t>米长</t>
    </r>
    <r>
      <rPr>
        <sz val="10"/>
        <rFont val="Times New Roman"/>
        <charset val="134"/>
      </rPr>
      <t>3.5</t>
    </r>
    <r>
      <rPr>
        <sz val="10"/>
        <rFont val="宋体"/>
        <charset val="134"/>
      </rPr>
      <t>米宽，</t>
    </r>
    <r>
      <rPr>
        <sz val="10"/>
        <rFont val="Times New Roman"/>
        <charset val="134"/>
      </rPr>
      <t>60</t>
    </r>
    <r>
      <rPr>
        <sz val="10"/>
        <rFont val="宋体"/>
        <charset val="134"/>
      </rPr>
      <t>米长</t>
    </r>
    <r>
      <rPr>
        <sz val="10"/>
        <rFont val="Times New Roman"/>
        <charset val="134"/>
      </rPr>
      <t>4</t>
    </r>
    <r>
      <rPr>
        <sz val="10"/>
        <rFont val="宋体"/>
        <charset val="134"/>
      </rPr>
      <t>米宽，</t>
    </r>
    <r>
      <rPr>
        <sz val="10"/>
        <rFont val="Times New Roman"/>
        <charset val="134"/>
      </rPr>
      <t>217</t>
    </r>
    <r>
      <rPr>
        <sz val="10"/>
        <rFont val="宋体"/>
        <charset val="134"/>
      </rPr>
      <t>米长</t>
    </r>
    <r>
      <rPr>
        <sz val="10"/>
        <rFont val="Times New Roman"/>
        <charset val="134"/>
      </rPr>
      <t>5</t>
    </r>
    <r>
      <rPr>
        <sz val="10"/>
        <rFont val="宋体"/>
        <charset val="134"/>
      </rPr>
      <t>米宽，共计</t>
    </r>
    <r>
      <rPr>
        <sz val="10"/>
        <rFont val="Times New Roman"/>
        <charset val="134"/>
      </rPr>
      <t>488</t>
    </r>
    <r>
      <rPr>
        <sz val="10"/>
        <rFont val="宋体"/>
        <charset val="134"/>
      </rPr>
      <t>米长</t>
    </r>
  </si>
  <si>
    <r>
      <rPr>
        <sz val="10"/>
        <rFont val="宋体"/>
        <charset val="134"/>
      </rPr>
      <t>解决</t>
    </r>
    <r>
      <rPr>
        <sz val="10"/>
        <rFont val="Times New Roman"/>
        <charset val="134"/>
      </rPr>
      <t>1337</t>
    </r>
    <r>
      <rPr>
        <sz val="10"/>
        <rFont val="宋体"/>
        <charset val="134"/>
      </rPr>
      <t>户</t>
    </r>
    <r>
      <rPr>
        <sz val="10"/>
        <rFont val="Times New Roman"/>
        <charset val="134"/>
      </rPr>
      <t>5656</t>
    </r>
    <r>
      <rPr>
        <sz val="10"/>
        <rFont val="宋体"/>
        <charset val="134"/>
      </rPr>
      <t>人（其中贫困户</t>
    </r>
    <r>
      <rPr>
        <sz val="10"/>
        <rFont val="Times New Roman"/>
        <charset val="134"/>
      </rPr>
      <t>25</t>
    </r>
    <r>
      <rPr>
        <sz val="10"/>
        <rFont val="宋体"/>
        <charset val="134"/>
      </rPr>
      <t>户</t>
    </r>
    <r>
      <rPr>
        <sz val="10"/>
        <rFont val="Times New Roman"/>
        <charset val="134"/>
      </rPr>
      <t>70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</si>
  <si>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年西平县专探乡军王村村组硬化路项目</t>
    </r>
  </si>
  <si>
    <r>
      <rPr>
        <sz val="10"/>
        <rFont val="宋体"/>
        <charset val="134"/>
      </rPr>
      <t>专探乡</t>
    </r>
  </si>
  <si>
    <r>
      <rPr>
        <sz val="10"/>
        <rFont val="宋体"/>
        <charset val="134"/>
      </rPr>
      <t>军王村</t>
    </r>
  </si>
  <si>
    <r>
      <rPr>
        <sz val="10"/>
        <rFont val="宋体"/>
        <charset val="134"/>
      </rPr>
      <t>新建道路</t>
    </r>
    <r>
      <rPr>
        <sz val="10"/>
        <rFont val="Times New Roman"/>
        <charset val="134"/>
      </rPr>
      <t>1857</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</si>
  <si>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738</t>
    </r>
    <r>
      <rPr>
        <sz val="10"/>
        <rFont val="宋体"/>
        <charset val="134"/>
      </rPr>
      <t>户</t>
    </r>
    <r>
      <rPr>
        <sz val="10"/>
        <rFont val="Times New Roman"/>
        <charset val="134"/>
      </rPr>
      <t>2904</t>
    </r>
    <r>
      <rPr>
        <sz val="10"/>
        <rFont val="宋体"/>
        <charset val="134"/>
      </rPr>
      <t>人（其中贫困户</t>
    </r>
    <r>
      <rPr>
        <sz val="10"/>
        <rFont val="Times New Roman"/>
        <charset val="134"/>
      </rPr>
      <t>38</t>
    </r>
    <r>
      <rPr>
        <sz val="10"/>
        <rFont val="宋体"/>
        <charset val="134"/>
      </rPr>
      <t>户</t>
    </r>
    <r>
      <rPr>
        <sz val="10"/>
        <rFont val="Times New Roman"/>
        <charset val="134"/>
      </rPr>
      <t>75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</si>
  <si>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年西平县专探乡赵丁庄村村组硬化路项目</t>
    </r>
  </si>
  <si>
    <r>
      <rPr>
        <sz val="10"/>
        <rFont val="宋体"/>
        <charset val="134"/>
      </rPr>
      <t>赵丁庄</t>
    </r>
  </si>
  <si>
    <r>
      <rPr>
        <sz val="10"/>
        <rFont val="宋体"/>
        <charset val="134"/>
      </rPr>
      <t>新建道路</t>
    </r>
    <r>
      <rPr>
        <sz val="10"/>
        <rFont val="Times New Roman"/>
        <charset val="134"/>
      </rPr>
      <t>1009</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</si>
  <si>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1038</t>
    </r>
    <r>
      <rPr>
        <sz val="10"/>
        <rFont val="宋体"/>
        <charset val="134"/>
      </rPr>
      <t>户</t>
    </r>
    <r>
      <rPr>
        <sz val="10"/>
        <rFont val="Times New Roman"/>
        <charset val="134"/>
      </rPr>
      <t>3976</t>
    </r>
    <r>
      <rPr>
        <sz val="10"/>
        <rFont val="宋体"/>
        <charset val="134"/>
      </rPr>
      <t>人（其中贫困户</t>
    </r>
    <r>
      <rPr>
        <sz val="10"/>
        <rFont val="Times New Roman"/>
        <charset val="134"/>
      </rPr>
      <t>24</t>
    </r>
    <r>
      <rPr>
        <sz val="10"/>
        <rFont val="宋体"/>
        <charset val="134"/>
      </rPr>
      <t>户</t>
    </r>
    <r>
      <rPr>
        <sz val="10"/>
        <rFont val="Times New Roman"/>
        <charset val="134"/>
      </rPr>
      <t>48</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</si>
  <si>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年西平县专探乡赵高庄村村组硬化路项目</t>
    </r>
  </si>
  <si>
    <r>
      <rPr>
        <sz val="10"/>
        <rFont val="宋体"/>
        <charset val="134"/>
      </rPr>
      <t>赵高庄</t>
    </r>
  </si>
  <si>
    <r>
      <rPr>
        <sz val="10"/>
        <rFont val="宋体"/>
        <charset val="134"/>
      </rPr>
      <t>新建道路</t>
    </r>
    <r>
      <rPr>
        <sz val="10"/>
        <rFont val="Times New Roman"/>
        <charset val="134"/>
      </rPr>
      <t>1246</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</si>
  <si>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1055</t>
    </r>
    <r>
      <rPr>
        <sz val="10"/>
        <rFont val="宋体"/>
        <charset val="134"/>
      </rPr>
      <t>户</t>
    </r>
    <r>
      <rPr>
        <sz val="10"/>
        <rFont val="Times New Roman"/>
        <charset val="134"/>
      </rPr>
      <t>4035</t>
    </r>
    <r>
      <rPr>
        <sz val="10"/>
        <rFont val="宋体"/>
        <charset val="134"/>
      </rPr>
      <t>人（其中贫困户</t>
    </r>
    <r>
      <rPr>
        <sz val="10"/>
        <rFont val="Times New Roman"/>
        <charset val="134"/>
      </rPr>
      <t>27</t>
    </r>
    <r>
      <rPr>
        <sz val="10"/>
        <rFont val="宋体"/>
        <charset val="134"/>
      </rPr>
      <t>户</t>
    </r>
    <r>
      <rPr>
        <sz val="10"/>
        <rFont val="Times New Roman"/>
        <charset val="134"/>
      </rPr>
      <t>54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</si>
  <si>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年西平县专探乡衡坡村村组硬化路项目</t>
    </r>
  </si>
  <si>
    <r>
      <rPr>
        <sz val="10"/>
        <rFont val="宋体"/>
        <charset val="134"/>
      </rPr>
      <t>衡坡</t>
    </r>
  </si>
  <si>
    <r>
      <rPr>
        <sz val="10"/>
        <rFont val="宋体"/>
        <charset val="134"/>
      </rPr>
      <t>新建道路</t>
    </r>
    <r>
      <rPr>
        <sz val="10"/>
        <rFont val="Times New Roman"/>
        <charset val="134"/>
      </rPr>
      <t>952</t>
    </r>
    <r>
      <rPr>
        <sz val="10"/>
        <rFont val="宋体"/>
        <charset val="134"/>
      </rPr>
      <t>米长</t>
    </r>
    <r>
      <rPr>
        <sz val="10"/>
        <rFont val="Times New Roman"/>
        <charset val="134"/>
      </rPr>
      <t>5</t>
    </r>
    <r>
      <rPr>
        <sz val="10"/>
        <rFont val="宋体"/>
        <charset val="134"/>
      </rPr>
      <t>米宽</t>
    </r>
  </si>
  <si>
    <r>
      <rPr>
        <sz val="10"/>
        <rFont val="宋体"/>
        <charset val="134"/>
      </rPr>
      <t>解决</t>
    </r>
    <r>
      <rPr>
        <sz val="10"/>
        <rFont val="Times New Roman"/>
        <charset val="134"/>
      </rPr>
      <t>719</t>
    </r>
    <r>
      <rPr>
        <sz val="10"/>
        <rFont val="宋体"/>
        <charset val="134"/>
      </rPr>
      <t>户</t>
    </r>
    <r>
      <rPr>
        <sz val="10"/>
        <rFont val="Times New Roman"/>
        <charset val="134"/>
      </rPr>
      <t>2950</t>
    </r>
    <r>
      <rPr>
        <sz val="10"/>
        <rFont val="宋体"/>
        <charset val="134"/>
      </rPr>
      <t>人（其中贫困户</t>
    </r>
    <r>
      <rPr>
        <sz val="10"/>
        <rFont val="Times New Roman"/>
        <charset val="134"/>
      </rPr>
      <t>35</t>
    </r>
    <r>
      <rPr>
        <sz val="10"/>
        <rFont val="宋体"/>
        <charset val="134"/>
      </rPr>
      <t>户</t>
    </r>
    <r>
      <rPr>
        <sz val="10"/>
        <rFont val="Times New Roman"/>
        <charset val="134"/>
      </rPr>
      <t>57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</si>
  <si>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年西平县专探乡汪寨村村组硬化路项目</t>
    </r>
  </si>
  <si>
    <r>
      <rPr>
        <sz val="10"/>
        <rFont val="宋体"/>
        <charset val="134"/>
      </rPr>
      <t>汪寨</t>
    </r>
  </si>
  <si>
    <r>
      <rPr>
        <sz val="10"/>
        <rFont val="宋体"/>
        <charset val="134"/>
      </rPr>
      <t>新建道路</t>
    </r>
    <r>
      <rPr>
        <sz val="10"/>
        <rFont val="Times New Roman"/>
        <charset val="134"/>
      </rPr>
      <t>1125</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</si>
  <si>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864</t>
    </r>
    <r>
      <rPr>
        <sz val="10"/>
        <rFont val="宋体"/>
        <charset val="134"/>
      </rPr>
      <t>户</t>
    </r>
    <r>
      <rPr>
        <sz val="10"/>
        <rFont val="Times New Roman"/>
        <charset val="134"/>
      </rPr>
      <t>4868</t>
    </r>
    <r>
      <rPr>
        <sz val="10"/>
        <rFont val="宋体"/>
        <charset val="134"/>
      </rPr>
      <t>人（其中贫困户</t>
    </r>
    <r>
      <rPr>
        <sz val="10"/>
        <rFont val="Times New Roman"/>
        <charset val="134"/>
      </rPr>
      <t>35</t>
    </r>
    <r>
      <rPr>
        <sz val="10"/>
        <rFont val="宋体"/>
        <charset val="134"/>
      </rPr>
      <t>户</t>
    </r>
    <r>
      <rPr>
        <sz val="10"/>
        <rFont val="Times New Roman"/>
        <charset val="134"/>
      </rPr>
      <t>77</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</si>
  <si>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年西平县专探乡于庄村村组硬化路项目</t>
    </r>
  </si>
  <si>
    <r>
      <rPr>
        <sz val="10"/>
        <rFont val="宋体"/>
        <charset val="134"/>
      </rPr>
      <t>于庄</t>
    </r>
  </si>
  <si>
    <r>
      <rPr>
        <sz val="10"/>
        <rFont val="宋体"/>
        <charset val="134"/>
      </rPr>
      <t>新建道路</t>
    </r>
    <r>
      <rPr>
        <sz val="10"/>
        <rFont val="Times New Roman"/>
        <charset val="134"/>
      </rPr>
      <t>629</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</si>
  <si>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643</t>
    </r>
    <r>
      <rPr>
        <sz val="10"/>
        <rFont val="宋体"/>
        <charset val="134"/>
      </rPr>
      <t>户</t>
    </r>
    <r>
      <rPr>
        <sz val="10"/>
        <rFont val="Times New Roman"/>
        <charset val="134"/>
      </rPr>
      <t>2431</t>
    </r>
    <r>
      <rPr>
        <sz val="10"/>
        <rFont val="宋体"/>
        <charset val="134"/>
      </rPr>
      <t>人（其中贫困户</t>
    </r>
    <r>
      <rPr>
        <sz val="10"/>
        <rFont val="Times New Roman"/>
        <charset val="134"/>
      </rPr>
      <t>11</t>
    </r>
    <r>
      <rPr>
        <sz val="10"/>
        <rFont val="宋体"/>
        <charset val="134"/>
      </rPr>
      <t>户</t>
    </r>
    <r>
      <rPr>
        <sz val="10"/>
        <rFont val="Times New Roman"/>
        <charset val="134"/>
      </rPr>
      <t>25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</si>
  <si>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年西平县专探乡水泉汪村产业路项目</t>
    </r>
  </si>
  <si>
    <r>
      <rPr>
        <sz val="10"/>
        <rFont val="宋体"/>
        <charset val="134"/>
      </rPr>
      <t>水泉汪村</t>
    </r>
  </si>
  <si>
    <r>
      <rPr>
        <sz val="10"/>
        <rFont val="宋体"/>
        <charset val="134"/>
      </rPr>
      <t>新建道路</t>
    </r>
    <r>
      <rPr>
        <sz val="10"/>
        <rFont val="Times New Roman"/>
        <charset val="134"/>
      </rPr>
      <t>854</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</si>
  <si>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768</t>
    </r>
    <r>
      <rPr>
        <sz val="10"/>
        <rFont val="宋体"/>
        <charset val="134"/>
      </rPr>
      <t>户</t>
    </r>
    <r>
      <rPr>
        <sz val="10"/>
        <rFont val="Times New Roman"/>
        <charset val="134"/>
      </rPr>
      <t>3254</t>
    </r>
    <r>
      <rPr>
        <sz val="10"/>
        <rFont val="宋体"/>
        <charset val="134"/>
      </rPr>
      <t>人（其中贫困户</t>
    </r>
    <r>
      <rPr>
        <sz val="10"/>
        <rFont val="Times New Roman"/>
        <charset val="134"/>
      </rPr>
      <t>47</t>
    </r>
    <r>
      <rPr>
        <sz val="10"/>
        <rFont val="宋体"/>
        <charset val="134"/>
      </rPr>
      <t>户</t>
    </r>
    <r>
      <rPr>
        <sz val="10"/>
        <rFont val="Times New Roman"/>
        <charset val="134"/>
      </rPr>
      <t>102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</si>
  <si>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年西平县专探乡大庙陈村村组硬化路项目</t>
    </r>
  </si>
  <si>
    <r>
      <rPr>
        <sz val="10"/>
        <rFont val="宋体"/>
        <charset val="134"/>
      </rPr>
      <t>大庙陈</t>
    </r>
  </si>
  <si>
    <r>
      <rPr>
        <sz val="10"/>
        <rFont val="宋体"/>
        <charset val="134"/>
      </rPr>
      <t>新建道路</t>
    </r>
    <r>
      <rPr>
        <sz val="10"/>
        <rFont val="Times New Roman"/>
        <charset val="134"/>
      </rPr>
      <t>4</t>
    </r>
    <r>
      <rPr>
        <sz val="10"/>
        <rFont val="宋体"/>
        <charset val="134"/>
      </rPr>
      <t>米宽</t>
    </r>
    <r>
      <rPr>
        <sz val="10"/>
        <rFont val="Times New Roman"/>
        <charset val="134"/>
      </rPr>
      <t>213</t>
    </r>
    <r>
      <rPr>
        <sz val="10"/>
        <rFont val="宋体"/>
        <charset val="134"/>
      </rPr>
      <t>米长，</t>
    </r>
    <r>
      <rPr>
        <sz val="10"/>
        <rFont val="Times New Roman"/>
        <charset val="134"/>
      </rPr>
      <t>3.5</t>
    </r>
    <r>
      <rPr>
        <sz val="10"/>
        <rFont val="宋体"/>
        <charset val="134"/>
      </rPr>
      <t>米宽</t>
    </r>
    <r>
      <rPr>
        <sz val="10"/>
        <rFont val="Times New Roman"/>
        <charset val="134"/>
      </rPr>
      <t>293</t>
    </r>
    <r>
      <rPr>
        <sz val="10"/>
        <rFont val="宋体"/>
        <charset val="134"/>
      </rPr>
      <t>米长</t>
    </r>
  </si>
  <si>
    <r>
      <rPr>
        <sz val="10"/>
        <rFont val="宋体"/>
        <charset val="134"/>
      </rPr>
      <t>解决</t>
    </r>
    <r>
      <rPr>
        <sz val="10"/>
        <rFont val="Times New Roman"/>
        <charset val="134"/>
      </rPr>
      <t>507</t>
    </r>
    <r>
      <rPr>
        <sz val="10"/>
        <rFont val="宋体"/>
        <charset val="134"/>
      </rPr>
      <t>户</t>
    </r>
    <r>
      <rPr>
        <sz val="10"/>
        <rFont val="Times New Roman"/>
        <charset val="134"/>
      </rPr>
      <t xml:space="preserve">2003 </t>
    </r>
    <r>
      <rPr>
        <sz val="10"/>
        <rFont val="宋体"/>
        <charset val="134"/>
      </rPr>
      <t>人（其中贫困户</t>
    </r>
    <r>
      <rPr>
        <sz val="10"/>
        <rFont val="Times New Roman"/>
        <charset val="134"/>
      </rPr>
      <t xml:space="preserve">25 </t>
    </r>
    <r>
      <rPr>
        <sz val="10"/>
        <rFont val="宋体"/>
        <charset val="134"/>
      </rPr>
      <t>户</t>
    </r>
    <r>
      <rPr>
        <sz val="10"/>
        <rFont val="Times New Roman"/>
        <charset val="134"/>
      </rPr>
      <t xml:space="preserve"> 39 </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</si>
  <si>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年西平县出山镇狄庄村村组硬化路项目</t>
    </r>
  </si>
  <si>
    <r>
      <rPr>
        <sz val="10"/>
        <rFont val="宋体"/>
        <charset val="134"/>
      </rPr>
      <t>狄庄村</t>
    </r>
  </si>
  <si>
    <r>
      <rPr>
        <sz val="10"/>
        <rFont val="宋体"/>
        <charset val="134"/>
      </rPr>
      <t>新建道路</t>
    </r>
    <r>
      <rPr>
        <sz val="10"/>
        <rFont val="Times New Roman"/>
        <charset val="134"/>
      </rPr>
      <t>126</t>
    </r>
    <r>
      <rPr>
        <sz val="10"/>
        <rFont val="宋体"/>
        <charset val="134"/>
      </rPr>
      <t>米长</t>
    </r>
    <r>
      <rPr>
        <sz val="10"/>
        <rFont val="Times New Roman"/>
        <charset val="134"/>
      </rPr>
      <t>3</t>
    </r>
    <r>
      <rPr>
        <sz val="10"/>
        <rFont val="宋体"/>
        <charset val="134"/>
      </rPr>
      <t>米宽，</t>
    </r>
    <r>
      <rPr>
        <sz val="10"/>
        <rFont val="Times New Roman"/>
        <charset val="134"/>
      </rPr>
      <t>780</t>
    </r>
    <r>
      <rPr>
        <sz val="10"/>
        <rFont val="宋体"/>
        <charset val="134"/>
      </rPr>
      <t>米长</t>
    </r>
    <r>
      <rPr>
        <sz val="10"/>
        <rFont val="Times New Roman"/>
        <charset val="134"/>
      </rPr>
      <t>4</t>
    </r>
    <r>
      <rPr>
        <sz val="10"/>
        <rFont val="宋体"/>
        <charset val="134"/>
      </rPr>
      <t>米宽，共计</t>
    </r>
    <r>
      <rPr>
        <sz val="10"/>
        <rFont val="Times New Roman"/>
        <charset val="134"/>
      </rPr>
      <t>906</t>
    </r>
    <r>
      <rPr>
        <sz val="10"/>
        <rFont val="宋体"/>
        <charset val="134"/>
      </rPr>
      <t>米长</t>
    </r>
  </si>
  <si>
    <r>
      <rPr>
        <sz val="10"/>
        <rFont val="宋体"/>
        <charset val="134"/>
      </rPr>
      <t>解决</t>
    </r>
    <r>
      <rPr>
        <sz val="10"/>
        <rFont val="Times New Roman"/>
        <charset val="134"/>
      </rPr>
      <t>870</t>
    </r>
    <r>
      <rPr>
        <sz val="10"/>
        <rFont val="宋体"/>
        <charset val="134"/>
      </rPr>
      <t>户</t>
    </r>
    <r>
      <rPr>
        <sz val="10"/>
        <rFont val="Times New Roman"/>
        <charset val="134"/>
      </rPr>
      <t>3125</t>
    </r>
    <r>
      <rPr>
        <sz val="10"/>
        <rFont val="宋体"/>
        <charset val="134"/>
      </rPr>
      <t>人（其中贫困户</t>
    </r>
    <r>
      <rPr>
        <sz val="10"/>
        <rFont val="Times New Roman"/>
        <charset val="134"/>
      </rPr>
      <t>69</t>
    </r>
    <r>
      <rPr>
        <sz val="10"/>
        <rFont val="宋体"/>
        <charset val="134"/>
      </rPr>
      <t>户</t>
    </r>
    <r>
      <rPr>
        <sz val="10"/>
        <rFont val="Times New Roman"/>
        <charset val="134"/>
      </rPr>
      <t>133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</si>
  <si>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年西平县出山镇任庄村村组硬化路项目</t>
    </r>
  </si>
  <si>
    <r>
      <rPr>
        <sz val="10"/>
        <rFont val="宋体"/>
        <charset val="134"/>
      </rPr>
      <t>任庄村</t>
    </r>
  </si>
  <si>
    <r>
      <rPr>
        <sz val="10"/>
        <rFont val="宋体"/>
        <charset val="134"/>
      </rPr>
      <t>新建道路</t>
    </r>
    <r>
      <rPr>
        <sz val="10"/>
        <rFont val="Times New Roman"/>
        <charset val="134"/>
      </rPr>
      <t>895</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</si>
  <si>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563</t>
    </r>
    <r>
      <rPr>
        <sz val="10"/>
        <rFont val="宋体"/>
        <charset val="134"/>
      </rPr>
      <t>户</t>
    </r>
    <r>
      <rPr>
        <sz val="10"/>
        <rFont val="Times New Roman"/>
        <charset val="134"/>
      </rPr>
      <t>2138</t>
    </r>
    <r>
      <rPr>
        <sz val="10"/>
        <rFont val="宋体"/>
        <charset val="134"/>
      </rPr>
      <t>人（其中贫困户</t>
    </r>
    <r>
      <rPr>
        <sz val="10"/>
        <rFont val="Times New Roman"/>
        <charset val="134"/>
      </rPr>
      <t>51</t>
    </r>
    <r>
      <rPr>
        <sz val="10"/>
        <rFont val="宋体"/>
        <charset val="134"/>
      </rPr>
      <t>户</t>
    </r>
    <r>
      <rPr>
        <sz val="10"/>
        <rFont val="Times New Roman"/>
        <charset val="134"/>
      </rPr>
      <t>101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</si>
  <si>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年西平县出山镇吴堂村村组硬化路项目</t>
    </r>
  </si>
  <si>
    <r>
      <rPr>
        <sz val="10"/>
        <rFont val="宋体"/>
        <charset val="134"/>
      </rPr>
      <t>吴堂村</t>
    </r>
  </si>
  <si>
    <r>
      <rPr>
        <sz val="10"/>
        <rFont val="宋体"/>
        <charset val="134"/>
      </rPr>
      <t>新建道路</t>
    </r>
    <r>
      <rPr>
        <sz val="10"/>
        <rFont val="Times New Roman"/>
        <charset val="134"/>
      </rPr>
      <t>617</t>
    </r>
    <r>
      <rPr>
        <sz val="10"/>
        <rFont val="宋体"/>
        <charset val="134"/>
      </rPr>
      <t>米长</t>
    </r>
    <r>
      <rPr>
        <sz val="10"/>
        <rFont val="Times New Roman"/>
        <charset val="134"/>
      </rPr>
      <t>3</t>
    </r>
    <r>
      <rPr>
        <sz val="10"/>
        <rFont val="宋体"/>
        <charset val="134"/>
      </rPr>
      <t>米宽，</t>
    </r>
    <r>
      <rPr>
        <sz val="10"/>
        <rFont val="Times New Roman"/>
        <charset val="134"/>
      </rPr>
      <t>442</t>
    </r>
    <r>
      <rPr>
        <sz val="10"/>
        <rFont val="宋体"/>
        <charset val="134"/>
      </rPr>
      <t>米长</t>
    </r>
    <r>
      <rPr>
        <sz val="10"/>
        <rFont val="Times New Roman"/>
        <charset val="134"/>
      </rPr>
      <t>4</t>
    </r>
    <r>
      <rPr>
        <sz val="10"/>
        <rFont val="宋体"/>
        <charset val="134"/>
      </rPr>
      <t>米宽，共计</t>
    </r>
    <r>
      <rPr>
        <sz val="10"/>
        <rFont val="Times New Roman"/>
        <charset val="134"/>
      </rPr>
      <t>1059</t>
    </r>
    <r>
      <rPr>
        <sz val="10"/>
        <rFont val="宋体"/>
        <charset val="134"/>
      </rPr>
      <t>米长</t>
    </r>
  </si>
  <si>
    <r>
      <rPr>
        <sz val="10"/>
        <rFont val="宋体"/>
        <charset val="134"/>
      </rPr>
      <t>解决</t>
    </r>
    <r>
      <rPr>
        <sz val="10"/>
        <rFont val="Times New Roman"/>
        <charset val="134"/>
      </rPr>
      <t>825</t>
    </r>
    <r>
      <rPr>
        <sz val="10"/>
        <rFont val="宋体"/>
        <charset val="134"/>
      </rPr>
      <t>户</t>
    </r>
    <r>
      <rPr>
        <sz val="10"/>
        <rFont val="Times New Roman"/>
        <charset val="134"/>
      </rPr>
      <t>3300</t>
    </r>
    <r>
      <rPr>
        <sz val="10"/>
        <rFont val="宋体"/>
        <charset val="134"/>
      </rPr>
      <t>人（其中贫困户</t>
    </r>
    <r>
      <rPr>
        <sz val="10"/>
        <rFont val="Times New Roman"/>
        <charset val="134"/>
      </rPr>
      <t>47</t>
    </r>
    <r>
      <rPr>
        <sz val="10"/>
        <rFont val="宋体"/>
        <charset val="134"/>
      </rPr>
      <t>户</t>
    </r>
    <r>
      <rPr>
        <sz val="10"/>
        <rFont val="Times New Roman"/>
        <charset val="134"/>
      </rPr>
      <t>105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</si>
  <si>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年西平县蔡寨乡冯张庄村村组硬化路项目</t>
    </r>
  </si>
  <si>
    <r>
      <rPr>
        <sz val="10"/>
        <rFont val="宋体"/>
        <charset val="134"/>
      </rPr>
      <t>冯张庄村</t>
    </r>
  </si>
  <si>
    <r>
      <rPr>
        <sz val="10"/>
        <rFont val="宋体"/>
        <charset val="134"/>
      </rPr>
      <t>新建道路</t>
    </r>
    <r>
      <rPr>
        <sz val="10"/>
        <rFont val="Times New Roman"/>
        <charset val="134"/>
      </rPr>
      <t>2902</t>
    </r>
    <r>
      <rPr>
        <sz val="10"/>
        <rFont val="宋体"/>
        <charset val="134"/>
      </rPr>
      <t>米长</t>
    </r>
    <r>
      <rPr>
        <sz val="10"/>
        <rFont val="Times New Roman"/>
        <charset val="134"/>
      </rPr>
      <t>3.5</t>
    </r>
    <r>
      <rPr>
        <sz val="10"/>
        <rFont val="宋体"/>
        <charset val="134"/>
      </rPr>
      <t>米宽</t>
    </r>
  </si>
  <si>
    <r>
      <rPr>
        <sz val="10"/>
        <rFont val="宋体"/>
        <charset val="134"/>
      </rPr>
      <t>解决</t>
    </r>
    <r>
      <rPr>
        <sz val="10"/>
        <rFont val="Times New Roman"/>
        <charset val="134"/>
      </rPr>
      <t>768</t>
    </r>
    <r>
      <rPr>
        <sz val="10"/>
        <rFont val="宋体"/>
        <charset val="134"/>
      </rPr>
      <t>户</t>
    </r>
    <r>
      <rPr>
        <sz val="10"/>
        <rFont val="Times New Roman"/>
        <charset val="134"/>
      </rPr>
      <t>3530</t>
    </r>
    <r>
      <rPr>
        <sz val="10"/>
        <rFont val="宋体"/>
        <charset val="134"/>
      </rPr>
      <t>人（其中贫困户</t>
    </r>
    <r>
      <rPr>
        <sz val="10"/>
        <rFont val="Times New Roman"/>
        <charset val="134"/>
      </rPr>
      <t>44</t>
    </r>
    <r>
      <rPr>
        <sz val="10"/>
        <rFont val="宋体"/>
        <charset val="134"/>
      </rPr>
      <t>户</t>
    </r>
    <r>
      <rPr>
        <sz val="10"/>
        <rFont val="Times New Roman"/>
        <charset val="134"/>
      </rPr>
      <t>103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</si>
  <si>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年西平县焦庄乡高庙村村组硬化路项目</t>
    </r>
  </si>
  <si>
    <r>
      <rPr>
        <sz val="10"/>
        <rFont val="宋体"/>
        <charset val="134"/>
      </rPr>
      <t>高庙村、朱洼村、朱岗村</t>
    </r>
  </si>
  <si>
    <r>
      <rPr>
        <sz val="10"/>
        <rFont val="宋体"/>
        <charset val="134"/>
      </rPr>
      <t>新加宽</t>
    </r>
    <r>
      <rPr>
        <sz val="10"/>
        <rFont val="Times New Roman"/>
        <charset val="134"/>
      </rPr>
      <t>1</t>
    </r>
    <r>
      <rPr>
        <sz val="10"/>
        <rFont val="宋体"/>
        <charset val="134"/>
      </rPr>
      <t>米道</t>
    </r>
    <r>
      <rPr>
        <sz val="10"/>
        <rFont val="Times New Roman"/>
        <charset val="134"/>
      </rPr>
      <t>846</t>
    </r>
    <r>
      <rPr>
        <sz val="10"/>
        <rFont val="宋体"/>
        <charset val="134"/>
      </rPr>
      <t>米，双侧铺设路缘</t>
    </r>
    <r>
      <rPr>
        <sz val="10"/>
        <rFont val="Times New Roman"/>
        <charset val="134"/>
      </rPr>
      <t>704</t>
    </r>
    <r>
      <rPr>
        <sz val="10"/>
        <rFont val="宋体"/>
        <charset val="134"/>
      </rPr>
      <t>米，新建排水沟</t>
    </r>
    <r>
      <rPr>
        <sz val="10"/>
        <rFont val="Times New Roman"/>
        <charset val="134"/>
      </rPr>
      <t>638</t>
    </r>
    <r>
      <rPr>
        <sz val="10"/>
        <rFont val="宋体"/>
        <charset val="134"/>
      </rPr>
      <t>米，新建道路</t>
    </r>
    <r>
      <rPr>
        <sz val="10"/>
        <rFont val="Times New Roman"/>
        <charset val="134"/>
      </rPr>
      <t>3</t>
    </r>
    <r>
      <rPr>
        <sz val="10"/>
        <rFont val="宋体"/>
        <charset val="134"/>
      </rPr>
      <t>米宽</t>
    </r>
    <r>
      <rPr>
        <sz val="10"/>
        <rFont val="Times New Roman"/>
        <charset val="134"/>
      </rPr>
      <t>69</t>
    </r>
    <r>
      <rPr>
        <sz val="10"/>
        <rFont val="宋体"/>
        <charset val="134"/>
      </rPr>
      <t>米长</t>
    </r>
  </si>
  <si>
    <r>
      <rPr>
        <sz val="10"/>
        <rFont val="宋体"/>
        <charset val="134"/>
      </rPr>
      <t>解决</t>
    </r>
    <r>
      <rPr>
        <sz val="10"/>
        <rFont val="Times New Roman"/>
        <charset val="134"/>
      </rPr>
      <t>615</t>
    </r>
    <r>
      <rPr>
        <sz val="10"/>
        <rFont val="宋体"/>
        <charset val="134"/>
      </rPr>
      <t>户</t>
    </r>
    <r>
      <rPr>
        <sz val="10"/>
        <rFont val="Times New Roman"/>
        <charset val="134"/>
      </rPr>
      <t>2201</t>
    </r>
    <r>
      <rPr>
        <sz val="10"/>
        <rFont val="宋体"/>
        <charset val="134"/>
      </rPr>
      <t>人（其中贫困户</t>
    </r>
    <r>
      <rPr>
        <sz val="10"/>
        <rFont val="Times New Roman"/>
        <charset val="134"/>
      </rPr>
      <t>38</t>
    </r>
    <r>
      <rPr>
        <sz val="10"/>
        <rFont val="宋体"/>
        <charset val="134"/>
      </rPr>
      <t>户</t>
    </r>
    <r>
      <rPr>
        <sz val="10"/>
        <rFont val="Times New Roman"/>
        <charset val="134"/>
      </rPr>
      <t>100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</si>
  <si>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年西平县嫘祖镇前陈村村组硬化路项目</t>
    </r>
  </si>
  <si>
    <r>
      <rPr>
        <sz val="10"/>
        <rFont val="宋体"/>
        <charset val="134"/>
      </rPr>
      <t>前陈村</t>
    </r>
  </si>
  <si>
    <r>
      <rPr>
        <sz val="10"/>
        <rFont val="宋体"/>
        <charset val="134"/>
      </rPr>
      <t>新建道路</t>
    </r>
    <r>
      <rPr>
        <sz val="10"/>
        <rFont val="Times New Roman"/>
        <charset val="134"/>
      </rPr>
      <t>1588</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</si>
  <si>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541</t>
    </r>
    <r>
      <rPr>
        <sz val="10"/>
        <rFont val="宋体"/>
        <charset val="134"/>
      </rPr>
      <t>户</t>
    </r>
    <r>
      <rPr>
        <sz val="10"/>
        <rFont val="Times New Roman"/>
        <charset val="134"/>
      </rPr>
      <t>2232</t>
    </r>
    <r>
      <rPr>
        <sz val="10"/>
        <rFont val="宋体"/>
        <charset val="134"/>
      </rPr>
      <t>人（其中贫困户</t>
    </r>
    <r>
      <rPr>
        <sz val="10"/>
        <rFont val="Times New Roman"/>
        <charset val="134"/>
      </rPr>
      <t>44</t>
    </r>
    <r>
      <rPr>
        <sz val="10"/>
        <rFont val="宋体"/>
        <charset val="134"/>
      </rPr>
      <t>户</t>
    </r>
    <r>
      <rPr>
        <sz val="10"/>
        <rFont val="Times New Roman"/>
        <charset val="134"/>
      </rPr>
      <t>100</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</si>
  <si>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年西平县嫘祖镇张店村村组硬化路项目</t>
    </r>
  </si>
  <si>
    <r>
      <rPr>
        <sz val="10"/>
        <rFont val="宋体"/>
        <charset val="134"/>
      </rPr>
      <t>张店村</t>
    </r>
  </si>
  <si>
    <r>
      <rPr>
        <sz val="10"/>
        <rFont val="宋体"/>
        <charset val="134"/>
      </rPr>
      <t>新建道路</t>
    </r>
    <r>
      <rPr>
        <sz val="10"/>
        <rFont val="Times New Roman"/>
        <charset val="134"/>
      </rPr>
      <t>1223</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</si>
  <si>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624</t>
    </r>
    <r>
      <rPr>
        <sz val="10"/>
        <rFont val="宋体"/>
        <charset val="134"/>
      </rPr>
      <t>户</t>
    </r>
    <r>
      <rPr>
        <sz val="10"/>
        <rFont val="Times New Roman"/>
        <charset val="134"/>
      </rPr>
      <t>2420</t>
    </r>
    <r>
      <rPr>
        <sz val="10"/>
        <rFont val="宋体"/>
        <charset val="134"/>
      </rPr>
      <t>人（其中贫困户</t>
    </r>
    <r>
      <rPr>
        <sz val="10"/>
        <rFont val="Times New Roman"/>
        <charset val="134"/>
      </rPr>
      <t>38</t>
    </r>
    <r>
      <rPr>
        <sz val="10"/>
        <rFont val="宋体"/>
        <charset val="134"/>
      </rPr>
      <t>户</t>
    </r>
    <r>
      <rPr>
        <sz val="10"/>
        <rFont val="Times New Roman"/>
        <charset val="134"/>
      </rPr>
      <t>62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</si>
  <si>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年西平县嫘祖镇刘楼村村组硬化路项目</t>
    </r>
  </si>
  <si>
    <r>
      <rPr>
        <sz val="10"/>
        <rFont val="宋体"/>
        <charset val="134"/>
      </rPr>
      <t>刘楼村</t>
    </r>
  </si>
  <si>
    <r>
      <rPr>
        <sz val="10"/>
        <rFont val="宋体"/>
        <charset val="134"/>
      </rPr>
      <t>新建道路</t>
    </r>
    <r>
      <rPr>
        <sz val="10"/>
        <rFont val="Times New Roman"/>
        <charset val="134"/>
      </rPr>
      <t>682</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</si>
  <si>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381</t>
    </r>
    <r>
      <rPr>
        <sz val="10"/>
        <rFont val="宋体"/>
        <charset val="134"/>
      </rPr>
      <t>户</t>
    </r>
    <r>
      <rPr>
        <sz val="10"/>
        <rFont val="Times New Roman"/>
        <charset val="134"/>
      </rPr>
      <t>1425</t>
    </r>
    <r>
      <rPr>
        <sz val="10"/>
        <rFont val="宋体"/>
        <charset val="134"/>
      </rPr>
      <t>人（其中贫困户</t>
    </r>
    <r>
      <rPr>
        <sz val="10"/>
        <rFont val="Times New Roman"/>
        <charset val="134"/>
      </rPr>
      <t>42</t>
    </r>
    <r>
      <rPr>
        <sz val="10"/>
        <rFont val="宋体"/>
        <charset val="134"/>
      </rPr>
      <t>户</t>
    </r>
    <r>
      <rPr>
        <sz val="10"/>
        <rFont val="Times New Roman"/>
        <charset val="134"/>
      </rPr>
      <t>91</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</si>
  <si>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年西平县芦庙乡老庄村村组硬化路项目</t>
    </r>
  </si>
  <si>
    <r>
      <rPr>
        <sz val="10"/>
        <rFont val="宋体"/>
        <charset val="134"/>
      </rPr>
      <t>老庄村</t>
    </r>
  </si>
  <si>
    <r>
      <rPr>
        <sz val="10"/>
        <rFont val="宋体"/>
        <charset val="134"/>
      </rPr>
      <t>新建道路</t>
    </r>
    <r>
      <rPr>
        <sz val="10"/>
        <rFont val="Times New Roman"/>
        <charset val="134"/>
      </rPr>
      <t>5124</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</si>
  <si>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1148</t>
    </r>
    <r>
      <rPr>
        <sz val="10"/>
        <rFont val="宋体"/>
        <charset val="134"/>
      </rPr>
      <t>户</t>
    </r>
    <r>
      <rPr>
        <sz val="10"/>
        <rFont val="Times New Roman"/>
        <charset val="134"/>
      </rPr>
      <t>3946</t>
    </r>
    <r>
      <rPr>
        <sz val="10"/>
        <rFont val="宋体"/>
        <charset val="134"/>
      </rPr>
      <t>人（其中贫困户</t>
    </r>
    <r>
      <rPr>
        <sz val="10"/>
        <rFont val="Times New Roman"/>
        <charset val="134"/>
      </rPr>
      <t>80</t>
    </r>
    <r>
      <rPr>
        <sz val="10"/>
        <rFont val="宋体"/>
        <charset val="134"/>
      </rPr>
      <t>户</t>
    </r>
    <r>
      <rPr>
        <sz val="10"/>
        <rFont val="Times New Roman"/>
        <charset val="134"/>
      </rPr>
      <t>174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</si>
  <si>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年西平县盆尧镇罗阁村村组硬化路项目</t>
    </r>
  </si>
  <si>
    <r>
      <rPr>
        <sz val="10"/>
        <rFont val="宋体"/>
        <charset val="134"/>
      </rPr>
      <t>罗阁村</t>
    </r>
  </si>
  <si>
    <r>
      <rPr>
        <sz val="10"/>
        <rFont val="宋体"/>
        <charset val="134"/>
      </rPr>
      <t>新建道路</t>
    </r>
    <r>
      <rPr>
        <sz val="10"/>
        <rFont val="Times New Roman"/>
        <charset val="134"/>
      </rPr>
      <t>1083</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</si>
  <si>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1377</t>
    </r>
    <r>
      <rPr>
        <sz val="10"/>
        <rFont val="宋体"/>
        <charset val="134"/>
      </rPr>
      <t>户</t>
    </r>
    <r>
      <rPr>
        <sz val="10"/>
        <rFont val="Times New Roman"/>
        <charset val="134"/>
      </rPr>
      <t>5200</t>
    </r>
    <r>
      <rPr>
        <sz val="10"/>
        <rFont val="宋体"/>
        <charset val="134"/>
      </rPr>
      <t>人（其中贫困户</t>
    </r>
    <r>
      <rPr>
        <sz val="10"/>
        <rFont val="Times New Roman"/>
        <charset val="134"/>
      </rPr>
      <t>168</t>
    </r>
    <r>
      <rPr>
        <sz val="10"/>
        <rFont val="宋体"/>
        <charset val="134"/>
      </rPr>
      <t>户</t>
    </r>
    <r>
      <rPr>
        <sz val="10"/>
        <rFont val="Times New Roman"/>
        <charset val="134"/>
      </rPr>
      <t>603</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</si>
  <si>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年西平县盆尧镇叶李村村组硬化路项目</t>
    </r>
  </si>
  <si>
    <r>
      <rPr>
        <sz val="10"/>
        <rFont val="宋体"/>
        <charset val="134"/>
      </rPr>
      <t>叶李村</t>
    </r>
  </si>
  <si>
    <r>
      <rPr>
        <sz val="10"/>
        <rFont val="宋体"/>
        <charset val="134"/>
      </rPr>
      <t>新建道路</t>
    </r>
    <r>
      <rPr>
        <sz val="10"/>
        <rFont val="Times New Roman"/>
        <charset val="134"/>
      </rPr>
      <t>402</t>
    </r>
    <r>
      <rPr>
        <sz val="10"/>
        <rFont val="宋体"/>
        <charset val="134"/>
      </rPr>
      <t>米长</t>
    </r>
    <r>
      <rPr>
        <sz val="10"/>
        <rFont val="Times New Roman"/>
        <charset val="134"/>
      </rPr>
      <t>3</t>
    </r>
    <r>
      <rPr>
        <sz val="10"/>
        <rFont val="宋体"/>
        <charset val="134"/>
      </rPr>
      <t>米宽，</t>
    </r>
    <r>
      <rPr>
        <sz val="10"/>
        <rFont val="Times New Roman"/>
        <charset val="134"/>
      </rPr>
      <t>297</t>
    </r>
    <r>
      <rPr>
        <sz val="10"/>
        <rFont val="宋体"/>
        <charset val="134"/>
      </rPr>
      <t>米长</t>
    </r>
    <r>
      <rPr>
        <sz val="10"/>
        <rFont val="Times New Roman"/>
        <charset val="134"/>
      </rPr>
      <t>3.5</t>
    </r>
    <r>
      <rPr>
        <sz val="10"/>
        <rFont val="宋体"/>
        <charset val="134"/>
      </rPr>
      <t>米宽，</t>
    </r>
    <r>
      <rPr>
        <sz val="10"/>
        <rFont val="Times New Roman"/>
        <charset val="134"/>
      </rPr>
      <t>3193</t>
    </r>
    <r>
      <rPr>
        <sz val="10"/>
        <rFont val="宋体"/>
        <charset val="134"/>
      </rPr>
      <t>米长</t>
    </r>
    <r>
      <rPr>
        <sz val="10"/>
        <rFont val="Times New Roman"/>
        <charset val="134"/>
      </rPr>
      <t>4</t>
    </r>
    <r>
      <rPr>
        <sz val="10"/>
        <rFont val="宋体"/>
        <charset val="134"/>
      </rPr>
      <t>米宽，共计</t>
    </r>
    <r>
      <rPr>
        <sz val="10"/>
        <rFont val="Times New Roman"/>
        <charset val="134"/>
      </rPr>
      <t>3892</t>
    </r>
    <r>
      <rPr>
        <sz val="10"/>
        <rFont val="宋体"/>
        <charset val="134"/>
      </rPr>
      <t>米长</t>
    </r>
  </si>
  <si>
    <r>
      <rPr>
        <sz val="10"/>
        <rFont val="宋体"/>
        <charset val="134"/>
      </rPr>
      <t>解决</t>
    </r>
    <r>
      <rPr>
        <sz val="10"/>
        <rFont val="Times New Roman"/>
        <charset val="134"/>
      </rPr>
      <t>880</t>
    </r>
    <r>
      <rPr>
        <sz val="10"/>
        <rFont val="宋体"/>
        <charset val="134"/>
      </rPr>
      <t>户</t>
    </r>
    <r>
      <rPr>
        <sz val="10"/>
        <rFont val="Times New Roman"/>
        <charset val="134"/>
      </rPr>
      <t>3895</t>
    </r>
    <r>
      <rPr>
        <sz val="10"/>
        <rFont val="宋体"/>
        <charset val="134"/>
      </rPr>
      <t>人（其中贫困户</t>
    </r>
    <r>
      <rPr>
        <sz val="10"/>
        <rFont val="Times New Roman"/>
        <charset val="134"/>
      </rPr>
      <t>30</t>
    </r>
    <r>
      <rPr>
        <sz val="10"/>
        <rFont val="宋体"/>
        <charset val="134"/>
      </rPr>
      <t>户</t>
    </r>
    <r>
      <rPr>
        <sz val="10"/>
        <rFont val="Times New Roman"/>
        <charset val="134"/>
      </rPr>
      <t>52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</si>
  <si>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年西平县谭店乡桂河村村组硬化路项目</t>
    </r>
  </si>
  <si>
    <r>
      <rPr>
        <sz val="10"/>
        <rFont val="宋体"/>
        <charset val="134"/>
      </rPr>
      <t>桂河村</t>
    </r>
  </si>
  <si>
    <r>
      <rPr>
        <sz val="10"/>
        <rFont val="宋体"/>
        <charset val="134"/>
      </rPr>
      <t>新建道路</t>
    </r>
    <r>
      <rPr>
        <sz val="10"/>
        <rFont val="Times New Roman"/>
        <charset val="134"/>
      </rPr>
      <t>1010</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</si>
  <si>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614</t>
    </r>
    <r>
      <rPr>
        <sz val="10"/>
        <rFont val="宋体"/>
        <charset val="134"/>
      </rPr>
      <t>户</t>
    </r>
    <r>
      <rPr>
        <sz val="10"/>
        <rFont val="Times New Roman"/>
        <charset val="134"/>
      </rPr>
      <t>2364</t>
    </r>
    <r>
      <rPr>
        <sz val="10"/>
        <rFont val="宋体"/>
        <charset val="134"/>
      </rPr>
      <t>人（其中贫困户</t>
    </r>
    <r>
      <rPr>
        <sz val="10"/>
        <rFont val="Times New Roman"/>
        <charset val="134"/>
      </rPr>
      <t>45</t>
    </r>
    <r>
      <rPr>
        <sz val="10"/>
        <rFont val="宋体"/>
        <charset val="134"/>
      </rPr>
      <t>户</t>
    </r>
    <r>
      <rPr>
        <sz val="10"/>
        <rFont val="Times New Roman"/>
        <charset val="134"/>
      </rPr>
      <t>84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</si>
  <si>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年西平县五沟营镇袁庄村村组硬化路项目</t>
    </r>
  </si>
  <si>
    <r>
      <rPr>
        <sz val="10"/>
        <rFont val="宋体"/>
        <charset val="134"/>
      </rPr>
      <t>五沟营镇</t>
    </r>
  </si>
  <si>
    <r>
      <rPr>
        <sz val="10"/>
        <rFont val="宋体"/>
        <charset val="134"/>
      </rPr>
      <t>袁庄村</t>
    </r>
  </si>
  <si>
    <r>
      <rPr>
        <sz val="10"/>
        <rFont val="宋体"/>
        <charset val="134"/>
      </rPr>
      <t>新建道路</t>
    </r>
    <r>
      <rPr>
        <sz val="10"/>
        <rFont val="Times New Roman"/>
        <charset val="134"/>
      </rPr>
      <t>689</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</si>
  <si>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778</t>
    </r>
    <r>
      <rPr>
        <sz val="10"/>
        <rFont val="宋体"/>
        <charset val="134"/>
      </rPr>
      <t>户</t>
    </r>
    <r>
      <rPr>
        <sz val="10"/>
        <rFont val="Times New Roman"/>
        <charset val="134"/>
      </rPr>
      <t>1576</t>
    </r>
    <r>
      <rPr>
        <sz val="10"/>
        <rFont val="宋体"/>
        <charset val="134"/>
      </rPr>
      <t>人（其中贫困户</t>
    </r>
    <r>
      <rPr>
        <sz val="10"/>
        <rFont val="Times New Roman"/>
        <charset val="134"/>
      </rPr>
      <t>23</t>
    </r>
    <r>
      <rPr>
        <sz val="10"/>
        <rFont val="宋体"/>
        <charset val="134"/>
      </rPr>
      <t>户</t>
    </r>
    <r>
      <rPr>
        <sz val="10"/>
        <rFont val="Times New Roman"/>
        <charset val="134"/>
      </rPr>
      <t>65</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</si>
  <si>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年西平县五沟营镇王阁村村组硬化路项目</t>
    </r>
  </si>
  <si>
    <r>
      <rPr>
        <sz val="10"/>
        <rFont val="宋体"/>
        <charset val="134"/>
      </rPr>
      <t>王阁村</t>
    </r>
  </si>
  <si>
    <r>
      <rPr>
        <sz val="10"/>
        <rFont val="宋体"/>
        <charset val="134"/>
      </rPr>
      <t>新建道路</t>
    </r>
    <r>
      <rPr>
        <sz val="10"/>
        <rFont val="Times New Roman"/>
        <charset val="134"/>
      </rPr>
      <t>1367</t>
    </r>
    <r>
      <rPr>
        <sz val="10"/>
        <rFont val="宋体"/>
        <charset val="134"/>
      </rPr>
      <t>米长</t>
    </r>
    <r>
      <rPr>
        <sz val="10"/>
        <rFont val="Times New Roman"/>
        <charset val="134"/>
      </rPr>
      <t>4</t>
    </r>
    <r>
      <rPr>
        <sz val="10"/>
        <rFont val="宋体"/>
        <charset val="134"/>
      </rPr>
      <t>米宽，</t>
    </r>
    <r>
      <rPr>
        <sz val="10"/>
        <rFont val="Times New Roman"/>
        <charset val="134"/>
      </rPr>
      <t>1095</t>
    </r>
    <r>
      <rPr>
        <sz val="10"/>
        <rFont val="宋体"/>
        <charset val="134"/>
      </rPr>
      <t>米长</t>
    </r>
    <r>
      <rPr>
        <sz val="10"/>
        <rFont val="Times New Roman"/>
        <charset val="134"/>
      </rPr>
      <t>4.5</t>
    </r>
    <r>
      <rPr>
        <sz val="10"/>
        <rFont val="宋体"/>
        <charset val="134"/>
      </rPr>
      <t>米宽，共计</t>
    </r>
    <r>
      <rPr>
        <sz val="10"/>
        <rFont val="Times New Roman"/>
        <charset val="134"/>
      </rPr>
      <t>2462</t>
    </r>
    <r>
      <rPr>
        <sz val="10"/>
        <rFont val="宋体"/>
        <charset val="134"/>
      </rPr>
      <t>米长</t>
    </r>
  </si>
  <si>
    <r>
      <rPr>
        <sz val="10"/>
        <rFont val="宋体"/>
        <charset val="134"/>
      </rPr>
      <t>解决</t>
    </r>
    <r>
      <rPr>
        <sz val="10"/>
        <rFont val="Times New Roman"/>
        <charset val="134"/>
      </rPr>
      <t>1778</t>
    </r>
    <r>
      <rPr>
        <sz val="10"/>
        <rFont val="宋体"/>
        <charset val="134"/>
      </rPr>
      <t>户</t>
    </r>
    <r>
      <rPr>
        <sz val="10"/>
        <rFont val="Times New Roman"/>
        <charset val="134"/>
      </rPr>
      <t>6524</t>
    </r>
    <r>
      <rPr>
        <sz val="10"/>
        <rFont val="宋体"/>
        <charset val="134"/>
      </rPr>
      <t>人（其中贫困户</t>
    </r>
    <r>
      <rPr>
        <sz val="10"/>
        <rFont val="Times New Roman"/>
        <charset val="134"/>
      </rPr>
      <t>94</t>
    </r>
    <r>
      <rPr>
        <sz val="10"/>
        <rFont val="宋体"/>
        <charset val="134"/>
      </rPr>
      <t>户</t>
    </r>
    <r>
      <rPr>
        <sz val="10"/>
        <rFont val="Times New Roman"/>
        <charset val="134"/>
      </rPr>
      <t>244</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</si>
  <si>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年西平县五沟营镇留册桥村村组硬化路项目</t>
    </r>
  </si>
  <si>
    <r>
      <rPr>
        <sz val="10"/>
        <rFont val="宋体"/>
        <charset val="134"/>
      </rPr>
      <t>留册桥</t>
    </r>
  </si>
  <si>
    <r>
      <rPr>
        <sz val="10"/>
        <rFont val="宋体"/>
        <charset val="134"/>
      </rPr>
      <t>新建道路</t>
    </r>
    <r>
      <rPr>
        <sz val="10"/>
        <rFont val="Times New Roman"/>
        <charset val="134"/>
      </rPr>
      <t>466</t>
    </r>
    <r>
      <rPr>
        <sz val="10"/>
        <rFont val="宋体"/>
        <charset val="134"/>
      </rPr>
      <t>长</t>
    </r>
    <r>
      <rPr>
        <sz val="10"/>
        <rFont val="Times New Roman"/>
        <charset val="134"/>
      </rPr>
      <t>4</t>
    </r>
    <r>
      <rPr>
        <sz val="10"/>
        <rFont val="宋体"/>
        <charset val="134"/>
      </rPr>
      <t>米宽，</t>
    </r>
    <r>
      <rPr>
        <sz val="10"/>
        <rFont val="Times New Roman"/>
        <charset val="134"/>
      </rPr>
      <t>594</t>
    </r>
    <r>
      <rPr>
        <sz val="10"/>
        <rFont val="宋体"/>
        <charset val="134"/>
      </rPr>
      <t>米长</t>
    </r>
    <r>
      <rPr>
        <sz val="10"/>
        <rFont val="Times New Roman"/>
        <charset val="134"/>
      </rPr>
      <t>5</t>
    </r>
    <r>
      <rPr>
        <sz val="10"/>
        <rFont val="宋体"/>
        <charset val="134"/>
      </rPr>
      <t>米宽，共计</t>
    </r>
    <r>
      <rPr>
        <sz val="10"/>
        <rFont val="Times New Roman"/>
        <charset val="134"/>
      </rPr>
      <t>1060</t>
    </r>
    <r>
      <rPr>
        <sz val="10"/>
        <rFont val="宋体"/>
        <charset val="134"/>
      </rPr>
      <t>米长；新建排水沟长</t>
    </r>
    <r>
      <rPr>
        <sz val="10"/>
        <rFont val="Times New Roman"/>
        <charset val="134"/>
      </rPr>
      <t>1188</t>
    </r>
    <r>
      <rPr>
        <sz val="10"/>
        <rFont val="宋体"/>
        <charset val="134"/>
      </rPr>
      <t>米。</t>
    </r>
  </si>
  <si>
    <r>
      <rPr>
        <sz val="10"/>
        <rFont val="宋体"/>
        <charset val="134"/>
      </rPr>
      <t>解决</t>
    </r>
    <r>
      <rPr>
        <sz val="10"/>
        <rFont val="Times New Roman"/>
        <charset val="134"/>
      </rPr>
      <t>832</t>
    </r>
    <r>
      <rPr>
        <sz val="10"/>
        <rFont val="宋体"/>
        <charset val="134"/>
      </rPr>
      <t>户</t>
    </r>
    <r>
      <rPr>
        <sz val="10"/>
        <rFont val="Times New Roman"/>
        <charset val="134"/>
      </rPr>
      <t>3349</t>
    </r>
    <r>
      <rPr>
        <sz val="10"/>
        <rFont val="宋体"/>
        <charset val="134"/>
      </rPr>
      <t>人（其中贫困户</t>
    </r>
    <r>
      <rPr>
        <sz val="10"/>
        <rFont val="Times New Roman"/>
        <charset val="134"/>
      </rPr>
      <t>57</t>
    </r>
    <r>
      <rPr>
        <sz val="10"/>
        <rFont val="宋体"/>
        <charset val="134"/>
      </rPr>
      <t>户</t>
    </r>
    <r>
      <rPr>
        <sz val="10"/>
        <rFont val="Times New Roman"/>
        <charset val="134"/>
      </rPr>
      <t>96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</si>
  <si>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年西平县专探乡前姚村村组硬化路项目</t>
    </r>
  </si>
  <si>
    <r>
      <rPr>
        <sz val="10"/>
        <rFont val="宋体"/>
        <charset val="134"/>
      </rPr>
      <t>前姚村</t>
    </r>
  </si>
  <si>
    <r>
      <rPr>
        <sz val="10"/>
        <rFont val="宋体"/>
        <charset val="134"/>
      </rPr>
      <t>新建道路</t>
    </r>
    <r>
      <rPr>
        <sz val="10"/>
        <rFont val="Times New Roman"/>
        <charset val="134"/>
      </rPr>
      <t>191</t>
    </r>
    <r>
      <rPr>
        <sz val="10"/>
        <rFont val="宋体"/>
        <charset val="134"/>
      </rPr>
      <t>米长</t>
    </r>
    <r>
      <rPr>
        <sz val="10"/>
        <rFont val="Times New Roman"/>
        <charset val="134"/>
      </rPr>
      <t>4</t>
    </r>
    <r>
      <rPr>
        <sz val="10"/>
        <rFont val="宋体"/>
        <charset val="134"/>
      </rPr>
      <t>米宽，</t>
    </r>
    <r>
      <rPr>
        <sz val="10"/>
        <rFont val="Times New Roman"/>
        <charset val="134"/>
      </rPr>
      <t>1889</t>
    </r>
    <r>
      <rPr>
        <sz val="10"/>
        <rFont val="宋体"/>
        <charset val="134"/>
      </rPr>
      <t>米长</t>
    </r>
    <r>
      <rPr>
        <sz val="10"/>
        <rFont val="Times New Roman"/>
        <charset val="134"/>
      </rPr>
      <t>4.5</t>
    </r>
    <r>
      <rPr>
        <sz val="10"/>
        <rFont val="宋体"/>
        <charset val="134"/>
      </rPr>
      <t>米宽，共计</t>
    </r>
    <r>
      <rPr>
        <sz val="10"/>
        <rFont val="Times New Roman"/>
        <charset val="134"/>
      </rPr>
      <t>2080</t>
    </r>
    <r>
      <rPr>
        <sz val="10"/>
        <rFont val="宋体"/>
        <charset val="134"/>
      </rPr>
      <t>米长</t>
    </r>
  </si>
  <si>
    <r>
      <rPr>
        <sz val="10"/>
        <rFont val="宋体"/>
        <charset val="134"/>
      </rPr>
      <t>解决</t>
    </r>
    <r>
      <rPr>
        <sz val="10"/>
        <rFont val="Times New Roman"/>
        <charset val="134"/>
      </rPr>
      <t>551</t>
    </r>
    <r>
      <rPr>
        <sz val="10"/>
        <rFont val="宋体"/>
        <charset val="134"/>
      </rPr>
      <t>户</t>
    </r>
    <r>
      <rPr>
        <sz val="10"/>
        <rFont val="Times New Roman"/>
        <charset val="134"/>
      </rPr>
      <t>2153</t>
    </r>
    <r>
      <rPr>
        <sz val="10"/>
        <rFont val="宋体"/>
        <charset val="134"/>
      </rPr>
      <t>人（其中贫困户</t>
    </r>
    <r>
      <rPr>
        <sz val="10"/>
        <rFont val="Times New Roman"/>
        <charset val="134"/>
      </rPr>
      <t>17</t>
    </r>
    <r>
      <rPr>
        <sz val="10"/>
        <rFont val="宋体"/>
        <charset val="134"/>
      </rPr>
      <t>户</t>
    </r>
    <r>
      <rPr>
        <sz val="10"/>
        <rFont val="Times New Roman"/>
        <charset val="134"/>
      </rPr>
      <t>36</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</si>
  <si>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年西平县专探乡谷河村村组硬化路项目</t>
    </r>
  </si>
  <si>
    <r>
      <rPr>
        <sz val="10"/>
        <rFont val="宋体"/>
        <charset val="134"/>
      </rPr>
      <t>谷河</t>
    </r>
  </si>
  <si>
    <r>
      <rPr>
        <sz val="10"/>
        <rFont val="宋体"/>
        <charset val="134"/>
      </rPr>
      <t>新建道路</t>
    </r>
    <r>
      <rPr>
        <sz val="10"/>
        <rFont val="Times New Roman"/>
        <charset val="134"/>
      </rPr>
      <t>180</t>
    </r>
    <r>
      <rPr>
        <sz val="10"/>
        <rFont val="宋体"/>
        <charset val="134"/>
      </rPr>
      <t>米长</t>
    </r>
    <r>
      <rPr>
        <sz val="10"/>
        <rFont val="Times New Roman"/>
        <charset val="134"/>
      </rPr>
      <t>3</t>
    </r>
    <r>
      <rPr>
        <sz val="10"/>
        <rFont val="宋体"/>
        <charset val="134"/>
      </rPr>
      <t>米宽，</t>
    </r>
    <r>
      <rPr>
        <sz val="10"/>
        <rFont val="Times New Roman"/>
        <charset val="134"/>
      </rPr>
      <t>1586</t>
    </r>
    <r>
      <rPr>
        <sz val="10"/>
        <rFont val="宋体"/>
        <charset val="134"/>
      </rPr>
      <t>米长</t>
    </r>
    <r>
      <rPr>
        <sz val="10"/>
        <rFont val="Times New Roman"/>
        <charset val="134"/>
      </rPr>
      <t>4</t>
    </r>
    <r>
      <rPr>
        <sz val="10"/>
        <rFont val="宋体"/>
        <charset val="134"/>
      </rPr>
      <t>米宽，共计</t>
    </r>
    <r>
      <rPr>
        <sz val="10"/>
        <rFont val="Times New Roman"/>
        <charset val="134"/>
      </rPr>
      <t>1766</t>
    </r>
    <r>
      <rPr>
        <sz val="10"/>
        <rFont val="宋体"/>
        <charset val="134"/>
      </rPr>
      <t>米长</t>
    </r>
  </si>
  <si>
    <r>
      <rPr>
        <sz val="10"/>
        <rFont val="宋体"/>
        <charset val="134"/>
      </rPr>
      <t>解决</t>
    </r>
    <r>
      <rPr>
        <sz val="10"/>
        <rFont val="Times New Roman"/>
        <charset val="134"/>
      </rPr>
      <t>785</t>
    </r>
    <r>
      <rPr>
        <sz val="10"/>
        <rFont val="宋体"/>
        <charset val="134"/>
      </rPr>
      <t>户</t>
    </r>
    <r>
      <rPr>
        <sz val="10"/>
        <rFont val="Times New Roman"/>
        <charset val="134"/>
      </rPr>
      <t>3359</t>
    </r>
    <r>
      <rPr>
        <sz val="10"/>
        <rFont val="宋体"/>
        <charset val="134"/>
      </rPr>
      <t>人（其中贫困户</t>
    </r>
    <r>
      <rPr>
        <sz val="10"/>
        <rFont val="Times New Roman"/>
        <charset val="134"/>
      </rPr>
      <t>24</t>
    </r>
    <r>
      <rPr>
        <sz val="10"/>
        <rFont val="宋体"/>
        <charset val="134"/>
      </rPr>
      <t>户</t>
    </r>
    <r>
      <rPr>
        <sz val="10"/>
        <rFont val="Times New Roman"/>
        <charset val="134"/>
      </rPr>
      <t>52</t>
    </r>
    <r>
      <rPr>
        <sz val="10"/>
        <rFont val="宋体"/>
        <charset val="134"/>
      </rPr>
      <t>人）出行难问题，改善农村基础设施条件，为乡村振兴和贫困户脱贫致富创造良好外部环境</t>
    </r>
  </si>
  <si>
    <r>
      <rPr>
        <sz val="10"/>
        <rFont val="Times New Roman"/>
        <charset val="134"/>
      </rPr>
      <t>2020</t>
    </r>
    <r>
      <rPr>
        <sz val="10"/>
        <rFont val="宋体"/>
        <charset val="134"/>
      </rPr>
      <t>年西平县芦庙乡八里庄村村组硬化路项目</t>
    </r>
  </si>
  <si>
    <r>
      <rPr>
        <sz val="10"/>
        <rFont val="宋体"/>
        <charset val="134"/>
      </rPr>
      <t>八里庄</t>
    </r>
  </si>
  <si>
    <r>
      <rPr>
        <sz val="10"/>
        <rFont val="宋体"/>
        <charset val="134"/>
      </rPr>
      <t>新建道路</t>
    </r>
    <r>
      <rPr>
        <sz val="10"/>
        <rFont val="Times New Roman"/>
        <charset val="134"/>
      </rPr>
      <t>3.5</t>
    </r>
    <r>
      <rPr>
        <sz val="10"/>
        <rFont val="宋体"/>
        <charset val="134"/>
      </rPr>
      <t>米宽的道路</t>
    </r>
    <r>
      <rPr>
        <sz val="10"/>
        <rFont val="Times New Roman"/>
        <charset val="134"/>
      </rPr>
      <t>937</t>
    </r>
    <r>
      <rPr>
        <sz val="10"/>
        <rFont val="宋体"/>
        <charset val="134"/>
      </rPr>
      <t>米（</t>
    </r>
    <r>
      <rPr>
        <sz val="10"/>
        <rFont val="Times New Roman"/>
        <charset val="134"/>
      </rPr>
      <t>C25</t>
    </r>
    <r>
      <rPr>
        <sz val="10"/>
        <rFont val="宋体"/>
        <charset val="134"/>
      </rPr>
      <t>混凝土</t>
    </r>
    <r>
      <rPr>
        <sz val="10"/>
        <rFont val="Times New Roman"/>
        <charset val="134"/>
      </rPr>
      <t>0.15</t>
    </r>
    <r>
      <rPr>
        <sz val="10"/>
        <rFont val="宋体"/>
        <charset val="134"/>
      </rPr>
      <t>米厚），</t>
    </r>
    <r>
      <rPr>
        <sz val="10"/>
        <rFont val="Times New Roman"/>
        <charset val="134"/>
      </rPr>
      <t>4</t>
    </r>
    <r>
      <rPr>
        <sz val="10"/>
        <rFont val="宋体"/>
        <charset val="134"/>
      </rPr>
      <t>米宽</t>
    </r>
    <r>
      <rPr>
        <sz val="10"/>
        <rFont val="Times New Roman"/>
        <charset val="134"/>
      </rPr>
      <t>203</t>
    </r>
    <r>
      <rPr>
        <sz val="10"/>
        <rFont val="宋体"/>
        <charset val="134"/>
      </rPr>
      <t>米（</t>
    </r>
    <r>
      <rPr>
        <sz val="10"/>
        <rFont val="Times New Roman"/>
        <charset val="134"/>
      </rPr>
      <t>C25</t>
    </r>
    <r>
      <rPr>
        <sz val="10"/>
        <rFont val="宋体"/>
        <charset val="134"/>
      </rPr>
      <t>混凝土</t>
    </r>
    <r>
      <rPr>
        <sz val="10"/>
        <rFont val="Times New Roman"/>
        <charset val="134"/>
      </rPr>
      <t>0.18</t>
    </r>
    <r>
      <rPr>
        <sz val="10"/>
        <rFont val="宋体"/>
        <charset val="134"/>
      </rPr>
      <t>米），共计</t>
    </r>
    <r>
      <rPr>
        <sz val="10"/>
        <rFont val="Times New Roman"/>
        <charset val="134"/>
      </rPr>
      <t>1140</t>
    </r>
    <r>
      <rPr>
        <sz val="10"/>
        <rFont val="宋体"/>
        <charset val="134"/>
      </rPr>
      <t>米。</t>
    </r>
  </si>
  <si>
    <r>
      <rPr>
        <sz val="10"/>
        <rFont val="宋体"/>
        <charset val="134"/>
      </rPr>
      <t>县民族宗教局</t>
    </r>
  </si>
  <si>
    <r>
      <rPr>
        <sz val="10"/>
        <rFont val="宋体"/>
        <charset val="134"/>
      </rPr>
      <t>解决</t>
    </r>
    <r>
      <rPr>
        <sz val="10"/>
        <rFont val="Times New Roman"/>
        <charset val="134"/>
      </rPr>
      <t>1121</t>
    </r>
    <r>
      <rPr>
        <sz val="10"/>
        <rFont val="宋体"/>
        <charset val="134"/>
      </rPr>
      <t>户</t>
    </r>
    <r>
      <rPr>
        <sz val="10"/>
        <rFont val="Times New Roman"/>
        <charset val="134"/>
      </rPr>
      <t>4178</t>
    </r>
    <r>
      <rPr>
        <sz val="10"/>
        <rFont val="宋体"/>
        <charset val="134"/>
      </rPr>
      <t>人（其中贫困户</t>
    </r>
    <r>
      <rPr>
        <sz val="10"/>
        <rFont val="Times New Roman"/>
        <charset val="134"/>
      </rPr>
      <t>73</t>
    </r>
    <r>
      <rPr>
        <sz val="10"/>
        <rFont val="宋体"/>
        <charset val="134"/>
      </rPr>
      <t>户</t>
    </r>
    <r>
      <rPr>
        <sz val="10"/>
        <rFont val="Times New Roman"/>
        <charset val="134"/>
      </rPr>
      <t>143</t>
    </r>
    <r>
      <rPr>
        <sz val="10"/>
        <rFont val="宋体"/>
        <charset val="134"/>
      </rPr>
      <t>人）出行难问题，改善农村基础设施条件，为乡村振兴和贫困户脱贫致富创造良好外部环境</t>
    </r>
  </si>
  <si>
    <r>
      <rPr>
        <b/>
        <sz val="10"/>
        <rFont val="宋体"/>
        <charset val="134"/>
      </rPr>
      <t>二、产业发展类项目</t>
    </r>
    <r>
      <rPr>
        <b/>
        <sz val="10"/>
        <rFont val="Times New Roman"/>
        <charset val="134"/>
      </rPr>
      <t>20</t>
    </r>
    <r>
      <rPr>
        <b/>
        <sz val="10"/>
        <rFont val="宋体"/>
        <charset val="134"/>
      </rPr>
      <t>个</t>
    </r>
  </si>
  <si>
    <r>
      <rPr>
        <sz val="10"/>
        <rFont val="宋体"/>
        <charset val="134"/>
      </rPr>
      <t>（一）村集体经济项目</t>
    </r>
    <r>
      <rPr>
        <sz val="10"/>
        <rFont val="Times New Roman"/>
        <charset val="134"/>
      </rPr>
      <t>15</t>
    </r>
    <r>
      <rPr>
        <sz val="10"/>
        <rFont val="宋体"/>
        <charset val="134"/>
      </rPr>
      <t>个</t>
    </r>
  </si>
  <si>
    <r>
      <rPr>
        <sz val="10"/>
        <rFont val="Times New Roman"/>
        <charset val="134"/>
      </rPr>
      <t>2020</t>
    </r>
    <r>
      <rPr>
        <sz val="10"/>
        <rFont val="宋体"/>
        <charset val="134"/>
      </rPr>
      <t>年西平县重渠乡澍河坡村河南丰源和普农牧有限公司养殖业项目</t>
    </r>
  </si>
  <si>
    <r>
      <rPr>
        <sz val="10"/>
        <rFont val="宋体"/>
        <charset val="134"/>
      </rPr>
      <t>新建圈舍</t>
    </r>
    <r>
      <rPr>
        <sz val="10"/>
        <rFont val="Times New Roman"/>
        <charset val="134"/>
      </rPr>
      <t>24</t>
    </r>
    <r>
      <rPr>
        <sz val="10"/>
        <rFont val="宋体"/>
        <charset val="134"/>
      </rPr>
      <t>栋</t>
    </r>
    <r>
      <rPr>
        <sz val="10"/>
        <rFont val="Times New Roman"/>
        <charset val="134"/>
      </rPr>
      <t>21120</t>
    </r>
    <r>
      <rPr>
        <sz val="10"/>
        <rFont val="宋体"/>
        <charset val="134"/>
      </rPr>
      <t>平方米，配套管理用房</t>
    </r>
    <r>
      <rPr>
        <sz val="10"/>
        <rFont val="Times New Roman"/>
        <charset val="134"/>
      </rPr>
      <t>20</t>
    </r>
    <r>
      <rPr>
        <sz val="10"/>
        <rFont val="宋体"/>
        <charset val="134"/>
      </rPr>
      <t>间</t>
    </r>
    <r>
      <rPr>
        <sz val="10"/>
        <rFont val="Times New Roman"/>
        <charset val="134"/>
      </rPr>
      <t>1000</t>
    </r>
    <r>
      <rPr>
        <sz val="10"/>
        <rFont val="宋体"/>
        <charset val="134"/>
      </rPr>
      <t>平方米，围墙</t>
    </r>
    <r>
      <rPr>
        <sz val="10"/>
        <rFont val="Times New Roman"/>
        <charset val="134"/>
      </rPr>
      <t>2000</t>
    </r>
    <r>
      <rPr>
        <sz val="10"/>
        <rFont val="宋体"/>
        <charset val="134"/>
      </rPr>
      <t>米，道路硬化</t>
    </r>
    <r>
      <rPr>
        <sz val="10"/>
        <rFont val="Times New Roman"/>
        <charset val="134"/>
      </rPr>
      <t>9000</t>
    </r>
    <r>
      <rPr>
        <sz val="10"/>
        <rFont val="宋体"/>
        <charset val="134"/>
      </rPr>
      <t>平方米。</t>
    </r>
  </si>
  <si>
    <r>
      <rPr>
        <sz val="10"/>
        <rFont val="宋体"/>
        <charset val="134"/>
      </rPr>
      <t>县农业农村局</t>
    </r>
  </si>
  <si>
    <r>
      <rPr>
        <sz val="10"/>
        <rFont val="宋体"/>
        <charset val="134"/>
      </rPr>
      <t>项目实施后，带动</t>
    </r>
    <r>
      <rPr>
        <sz val="10"/>
        <rFont val="Times New Roman"/>
        <charset val="134"/>
      </rPr>
      <t>65</t>
    </r>
    <r>
      <rPr>
        <sz val="10"/>
        <rFont val="宋体"/>
        <charset val="134"/>
      </rPr>
      <t>个村村集体经济年均收入</t>
    </r>
    <r>
      <rPr>
        <sz val="10"/>
        <rFont val="Times New Roman"/>
        <charset val="134"/>
      </rPr>
      <t>203.3</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1936</t>
    </r>
    <r>
      <rPr>
        <sz val="10"/>
        <rFont val="宋体"/>
        <charset val="134"/>
      </rPr>
      <t>户贫困户年均增加收入</t>
    </r>
    <r>
      <rPr>
        <sz val="10"/>
        <rFont val="Times New Roman"/>
        <charset val="134"/>
      </rPr>
      <t>735</t>
    </r>
    <r>
      <rPr>
        <sz val="10"/>
        <rFont val="宋体"/>
        <charset val="134"/>
      </rPr>
      <t>元。</t>
    </r>
  </si>
  <si>
    <r>
      <rPr>
        <sz val="10"/>
        <rFont val="Times New Roman"/>
        <charset val="134"/>
      </rPr>
      <t>2020</t>
    </r>
    <r>
      <rPr>
        <sz val="10"/>
        <rFont val="宋体"/>
        <charset val="134"/>
      </rPr>
      <t>年西平县金三麦食品有限公司食品加工业项目</t>
    </r>
  </si>
  <si>
    <r>
      <rPr>
        <sz val="10"/>
        <rFont val="宋体"/>
        <charset val="134"/>
      </rPr>
      <t>县产业集聚区</t>
    </r>
  </si>
  <si>
    <r>
      <rPr>
        <sz val="10"/>
        <rFont val="宋体"/>
        <charset val="134"/>
      </rPr>
      <t>新增速冻油条线、速冻包子线、速冻春卷线共三条面点速冻生产线及相应的配套设备。</t>
    </r>
  </si>
  <si>
    <r>
      <rPr>
        <sz val="10"/>
        <rFont val="宋体"/>
        <charset val="134"/>
      </rPr>
      <t>项目实施后，带动</t>
    </r>
    <r>
      <rPr>
        <sz val="10"/>
        <rFont val="Times New Roman"/>
        <charset val="134"/>
      </rPr>
      <t>63</t>
    </r>
    <r>
      <rPr>
        <sz val="10"/>
        <rFont val="宋体"/>
        <charset val="134"/>
      </rPr>
      <t>个村村集体经济年均收入</t>
    </r>
    <r>
      <rPr>
        <sz val="10"/>
        <rFont val="Times New Roman"/>
        <charset val="134"/>
      </rPr>
      <t>199.9</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2255</t>
    </r>
    <r>
      <rPr>
        <sz val="10"/>
        <rFont val="宋体"/>
        <charset val="134"/>
      </rPr>
      <t>户贫困户年均增加收入</t>
    </r>
    <r>
      <rPr>
        <sz val="10"/>
        <rFont val="Times New Roman"/>
        <charset val="134"/>
      </rPr>
      <t>621</t>
    </r>
    <r>
      <rPr>
        <sz val="10"/>
        <rFont val="宋体"/>
        <charset val="134"/>
      </rPr>
      <t>元。</t>
    </r>
  </si>
  <si>
    <r>
      <rPr>
        <sz val="10"/>
        <rFont val="Times New Roman"/>
        <charset val="134"/>
      </rPr>
      <t>2020</t>
    </r>
    <r>
      <rPr>
        <sz val="10"/>
        <rFont val="宋体"/>
        <charset val="134"/>
      </rPr>
      <t>年西平县金汇海蓝农业科技有限公司</t>
    </r>
    <r>
      <rPr>
        <sz val="10"/>
        <rFont val="Times New Roman"/>
        <charset val="134"/>
      </rPr>
      <t>10</t>
    </r>
    <r>
      <rPr>
        <sz val="10"/>
        <rFont val="宋体"/>
        <charset val="134"/>
      </rPr>
      <t>万亩大田托管种植业项目</t>
    </r>
  </si>
  <si>
    <r>
      <rPr>
        <sz val="10"/>
        <rFont val="宋体"/>
        <charset val="134"/>
      </rPr>
      <t>常湾村</t>
    </r>
  </si>
  <si>
    <r>
      <rPr>
        <sz val="10"/>
        <rFont val="宋体"/>
        <charset val="134"/>
      </rPr>
      <t>村集体发展资金以股金形式投入到企业，企业使用该资金购买化肥、种子、农药等农业生产资料，村集体按照不低于投资额</t>
    </r>
    <r>
      <rPr>
        <sz val="10"/>
        <rFont val="Times New Roman"/>
        <charset val="134"/>
      </rPr>
      <t>10%</t>
    </r>
    <r>
      <rPr>
        <sz val="10"/>
        <rFont val="宋体"/>
        <charset val="134"/>
      </rPr>
      <t>的比例收益。</t>
    </r>
  </si>
  <si>
    <r>
      <rPr>
        <sz val="10"/>
        <rFont val="宋体"/>
        <charset val="134"/>
      </rPr>
      <t>项目实施后，带动</t>
    </r>
    <r>
      <rPr>
        <sz val="10"/>
        <rFont val="Times New Roman"/>
        <charset val="134"/>
      </rPr>
      <t>3</t>
    </r>
    <r>
      <rPr>
        <sz val="10"/>
        <rFont val="宋体"/>
        <charset val="134"/>
      </rPr>
      <t>个乡镇的</t>
    </r>
    <r>
      <rPr>
        <sz val="10"/>
        <rFont val="Times New Roman"/>
        <charset val="134"/>
      </rPr>
      <t>22</t>
    </r>
    <r>
      <rPr>
        <sz val="10"/>
        <rFont val="宋体"/>
        <charset val="134"/>
      </rPr>
      <t>个行政村增加村集体经济收入</t>
    </r>
    <r>
      <rPr>
        <sz val="10"/>
        <rFont val="Times New Roman"/>
        <charset val="134"/>
      </rPr>
      <t>70.7</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858</t>
    </r>
    <r>
      <rPr>
        <sz val="10"/>
        <rFont val="宋体"/>
        <charset val="134"/>
      </rPr>
      <t>户贫困户年均增收</t>
    </r>
    <r>
      <rPr>
        <sz val="10"/>
        <rFont val="Times New Roman"/>
        <charset val="134"/>
      </rPr>
      <t>577</t>
    </r>
    <r>
      <rPr>
        <sz val="10"/>
        <rFont val="宋体"/>
        <charset val="134"/>
      </rPr>
      <t>元。</t>
    </r>
  </si>
  <si>
    <r>
      <rPr>
        <sz val="10"/>
        <rFont val="Times New Roman"/>
        <charset val="134"/>
      </rPr>
      <t>2020</t>
    </r>
    <r>
      <rPr>
        <sz val="10"/>
        <rFont val="宋体"/>
        <charset val="134"/>
      </rPr>
      <t>年西平县嫘祖镇众兴种植合作社花生种植项目</t>
    </r>
  </si>
  <si>
    <r>
      <rPr>
        <sz val="10"/>
        <rFont val="宋体"/>
        <charset val="134"/>
      </rPr>
      <t>色选机美亚光电品尚</t>
    </r>
    <r>
      <rPr>
        <sz val="10"/>
        <rFont val="Times New Roman"/>
        <charset val="134"/>
      </rPr>
      <t>8</t>
    </r>
    <r>
      <rPr>
        <sz val="10"/>
        <rFont val="宋体"/>
        <charset val="134"/>
      </rPr>
      <t>电子秤永成双体秤</t>
    </r>
    <r>
      <rPr>
        <sz val="10"/>
        <rFont val="Times New Roman"/>
        <charset val="134"/>
      </rPr>
      <t xml:space="preserve"> </t>
    </r>
    <r>
      <rPr>
        <sz val="10"/>
        <rFont val="宋体"/>
        <charset val="134"/>
      </rPr>
      <t>配套储存仓、中转仓</t>
    </r>
    <r>
      <rPr>
        <sz val="10"/>
        <rFont val="Times New Roman"/>
        <charset val="134"/>
      </rPr>
      <t>100</t>
    </r>
    <r>
      <rPr>
        <sz val="10"/>
        <rFont val="宋体"/>
        <charset val="134"/>
      </rPr>
      <t>型空压机，保霖</t>
    </r>
    <r>
      <rPr>
        <sz val="10"/>
        <rFont val="Times New Roman"/>
        <charset val="134"/>
      </rPr>
      <t>37</t>
    </r>
    <r>
      <rPr>
        <sz val="10"/>
        <rFont val="宋体"/>
        <charset val="134"/>
      </rPr>
      <t>千瓦永磁变频配套，山东新力方圆摘把机，博艾特分级筛</t>
    </r>
    <r>
      <rPr>
        <sz val="10"/>
        <rFont val="Times New Roman"/>
        <charset val="134"/>
      </rPr>
      <t>:1.2</t>
    </r>
    <r>
      <rPr>
        <sz val="10"/>
        <rFont val="宋体"/>
        <charset val="134"/>
      </rPr>
      <t>米</t>
    </r>
    <r>
      <rPr>
        <sz val="10"/>
        <rFont val="Times New Roman"/>
        <charset val="134"/>
      </rPr>
      <t>5</t>
    </r>
    <r>
      <rPr>
        <sz val="10"/>
        <rFont val="宋体"/>
        <charset val="134"/>
      </rPr>
      <t>层</t>
    </r>
    <r>
      <rPr>
        <sz val="10"/>
        <rFont val="Times New Roman"/>
        <charset val="134"/>
      </rPr>
      <t>10</t>
    </r>
    <r>
      <rPr>
        <sz val="10"/>
        <rFont val="宋体"/>
        <charset val="134"/>
      </rPr>
      <t>片筛。</t>
    </r>
  </si>
  <si>
    <r>
      <rPr>
        <sz val="10"/>
        <rFont val="宋体"/>
        <charset val="134"/>
      </rPr>
      <t>项目实施后，带动</t>
    </r>
    <r>
      <rPr>
        <sz val="10"/>
        <rFont val="Times New Roman"/>
        <charset val="134"/>
      </rPr>
      <t>3</t>
    </r>
    <r>
      <rPr>
        <sz val="10"/>
        <rFont val="宋体"/>
        <charset val="134"/>
      </rPr>
      <t>个行政村年集体经济收入</t>
    </r>
    <r>
      <rPr>
        <sz val="10"/>
        <rFont val="Times New Roman"/>
        <charset val="134"/>
      </rPr>
      <t>11.9</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170</t>
    </r>
    <r>
      <rPr>
        <sz val="10"/>
        <rFont val="宋体"/>
        <charset val="134"/>
      </rPr>
      <t>户贫困户年均增收</t>
    </r>
    <r>
      <rPr>
        <sz val="10"/>
        <rFont val="Times New Roman"/>
        <charset val="134"/>
      </rPr>
      <t>490</t>
    </r>
    <r>
      <rPr>
        <sz val="10"/>
        <rFont val="宋体"/>
        <charset val="134"/>
      </rPr>
      <t>元。</t>
    </r>
  </si>
  <si>
    <r>
      <rPr>
        <sz val="10"/>
        <rFont val="Times New Roman"/>
        <charset val="134"/>
      </rPr>
      <t>2020</t>
    </r>
    <r>
      <rPr>
        <sz val="10"/>
        <rFont val="宋体"/>
        <charset val="134"/>
      </rPr>
      <t>年西平县宋集镇惠农家庭农场食用菌大棚建设项目</t>
    </r>
  </si>
  <si>
    <r>
      <rPr>
        <sz val="10"/>
        <rFont val="宋体"/>
        <charset val="134"/>
      </rPr>
      <t>新建发菌大棚</t>
    </r>
    <r>
      <rPr>
        <sz val="10"/>
        <rFont val="Times New Roman"/>
        <charset val="134"/>
      </rPr>
      <t>44</t>
    </r>
    <r>
      <rPr>
        <sz val="10"/>
        <rFont val="宋体"/>
        <charset val="134"/>
      </rPr>
      <t>座，每座</t>
    </r>
    <r>
      <rPr>
        <sz val="10"/>
        <rFont val="Times New Roman"/>
        <charset val="134"/>
      </rPr>
      <t>480</t>
    </r>
    <r>
      <rPr>
        <sz val="10"/>
        <rFont val="宋体"/>
        <charset val="134"/>
      </rPr>
      <t>平方米，共计</t>
    </r>
    <r>
      <rPr>
        <sz val="10"/>
        <rFont val="Times New Roman"/>
        <charset val="134"/>
      </rPr>
      <t>21120</t>
    </r>
    <r>
      <rPr>
        <sz val="10"/>
        <rFont val="宋体"/>
        <charset val="134"/>
      </rPr>
      <t>平方米。</t>
    </r>
  </si>
  <si>
    <r>
      <rPr>
        <sz val="10"/>
        <rFont val="宋体"/>
        <charset val="134"/>
      </rPr>
      <t>县科协</t>
    </r>
  </si>
  <si>
    <r>
      <rPr>
        <sz val="10"/>
        <rFont val="宋体"/>
        <charset val="134"/>
      </rPr>
      <t>项目实施后，带动</t>
    </r>
    <r>
      <rPr>
        <sz val="10"/>
        <rFont val="Times New Roman"/>
        <charset val="134"/>
      </rPr>
      <t>4</t>
    </r>
    <r>
      <rPr>
        <sz val="10"/>
        <rFont val="宋体"/>
        <charset val="134"/>
      </rPr>
      <t>个村村集体经济收入</t>
    </r>
    <r>
      <rPr>
        <sz val="10"/>
        <rFont val="Times New Roman"/>
        <charset val="134"/>
      </rPr>
      <t>10.5</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188</t>
    </r>
    <r>
      <rPr>
        <sz val="10"/>
        <rFont val="宋体"/>
        <charset val="134"/>
      </rPr>
      <t>户贫困户年均增收</t>
    </r>
    <r>
      <rPr>
        <sz val="10"/>
        <rFont val="Times New Roman"/>
        <charset val="134"/>
      </rPr>
      <t>391</t>
    </r>
    <r>
      <rPr>
        <sz val="10"/>
        <rFont val="宋体"/>
        <charset val="134"/>
      </rPr>
      <t>元。</t>
    </r>
  </si>
  <si>
    <r>
      <rPr>
        <sz val="10"/>
        <rFont val="Times New Roman"/>
        <charset val="134"/>
      </rPr>
      <t>2020</t>
    </r>
    <r>
      <rPr>
        <sz val="10"/>
        <rFont val="宋体"/>
        <charset val="134"/>
      </rPr>
      <t>年西平县河南省溢丰源针织服饰有限公司产业扶贫项目</t>
    </r>
  </si>
  <si>
    <r>
      <rPr>
        <sz val="10"/>
        <rFont val="宋体"/>
        <charset val="134"/>
      </rPr>
      <t>村集体发展资金投入到企业，形成相应的物化资产，资产归村集体所有，村集体按照不低于投资额</t>
    </r>
    <r>
      <rPr>
        <sz val="10"/>
        <rFont val="Times New Roman"/>
        <charset val="134"/>
      </rPr>
      <t>10%</t>
    </r>
    <r>
      <rPr>
        <sz val="10"/>
        <rFont val="宋体"/>
        <charset val="134"/>
      </rPr>
      <t>的比例收益。</t>
    </r>
  </si>
  <si>
    <r>
      <rPr>
        <sz val="10"/>
        <rFont val="宋体"/>
        <charset val="134"/>
      </rPr>
      <t>县产业集聚区管理委员会</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</si>
  <si>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5</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8</t>
    </r>
    <r>
      <rPr>
        <sz val="10"/>
        <rFont val="宋体"/>
        <charset val="134"/>
      </rPr>
      <t>户贫困户年均增收</t>
    </r>
    <r>
      <rPr>
        <sz val="10"/>
        <rFont val="Times New Roman"/>
        <charset val="134"/>
      </rPr>
      <t>4375</t>
    </r>
    <r>
      <rPr>
        <sz val="10"/>
        <rFont val="宋体"/>
        <charset val="134"/>
      </rPr>
      <t>元。</t>
    </r>
  </si>
  <si>
    <r>
      <rPr>
        <sz val="10"/>
        <rFont val="Times New Roman"/>
        <charset val="134"/>
      </rPr>
      <t>2020</t>
    </r>
    <r>
      <rPr>
        <sz val="10"/>
        <rFont val="宋体"/>
        <charset val="134"/>
      </rPr>
      <t>年西平县河南省梦志针织服饰有限公司产业扶贫项目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</si>
  <si>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6</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20</t>
    </r>
    <r>
      <rPr>
        <sz val="10"/>
        <rFont val="宋体"/>
        <charset val="134"/>
      </rPr>
      <t>户贫困户年均增收</t>
    </r>
    <r>
      <rPr>
        <sz val="10"/>
        <rFont val="Times New Roman"/>
        <charset val="134"/>
      </rPr>
      <t>2100</t>
    </r>
    <r>
      <rPr>
        <sz val="10"/>
        <rFont val="宋体"/>
        <charset val="134"/>
      </rPr>
      <t>元。</t>
    </r>
  </si>
  <si>
    <r>
      <rPr>
        <sz val="10"/>
        <rFont val="Times New Roman"/>
        <charset val="134"/>
      </rPr>
      <t>2020</t>
    </r>
    <r>
      <rPr>
        <sz val="10"/>
        <rFont val="宋体"/>
        <charset val="134"/>
      </rPr>
      <t>年西平县河南省联东针织服饰有限公司产业扶贫项目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</si>
  <si>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4.5</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37</t>
    </r>
    <r>
      <rPr>
        <sz val="10"/>
        <rFont val="宋体"/>
        <charset val="134"/>
      </rPr>
      <t>户贫困户年均增收</t>
    </r>
    <r>
      <rPr>
        <sz val="10"/>
        <rFont val="Times New Roman"/>
        <charset val="134"/>
      </rPr>
      <t>851</t>
    </r>
    <r>
      <rPr>
        <sz val="10"/>
        <rFont val="宋体"/>
        <charset val="134"/>
      </rPr>
      <t>元。</t>
    </r>
  </si>
  <si>
    <r>
      <rPr>
        <sz val="10"/>
        <rFont val="Times New Roman"/>
        <charset val="134"/>
      </rPr>
      <t>2020</t>
    </r>
    <r>
      <rPr>
        <sz val="10"/>
        <rFont val="宋体"/>
        <charset val="134"/>
      </rPr>
      <t>年西平县河南省智贵针织服饰有限公司产业扶贫项目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</si>
  <si>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6.6</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55</t>
    </r>
    <r>
      <rPr>
        <sz val="10"/>
        <rFont val="宋体"/>
        <charset val="134"/>
      </rPr>
      <t>户贫困户年均增收</t>
    </r>
    <r>
      <rPr>
        <sz val="10"/>
        <rFont val="Times New Roman"/>
        <charset val="134"/>
      </rPr>
      <t>840</t>
    </r>
    <r>
      <rPr>
        <sz val="10"/>
        <rFont val="宋体"/>
        <charset val="134"/>
      </rPr>
      <t>元。</t>
    </r>
  </si>
  <si>
    <r>
      <rPr>
        <sz val="10"/>
        <rFont val="Times New Roman"/>
        <charset val="134"/>
      </rPr>
      <t>2020</t>
    </r>
    <r>
      <rPr>
        <sz val="10"/>
        <rFont val="宋体"/>
        <charset val="134"/>
      </rPr>
      <t>年西平县河南省展华针织服饰有限公司产业扶贫项目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</si>
  <si>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8</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96</t>
    </r>
    <r>
      <rPr>
        <sz val="10"/>
        <rFont val="宋体"/>
        <charset val="134"/>
      </rPr>
      <t>户贫困户年均增收</t>
    </r>
    <r>
      <rPr>
        <sz val="10"/>
        <rFont val="Times New Roman"/>
        <charset val="134"/>
      </rPr>
      <t>354</t>
    </r>
    <r>
      <rPr>
        <sz val="10"/>
        <rFont val="宋体"/>
        <charset val="134"/>
      </rPr>
      <t>元。</t>
    </r>
  </si>
  <si>
    <r>
      <rPr>
        <sz val="10"/>
        <rFont val="Times New Roman"/>
        <charset val="134"/>
      </rPr>
      <t>2020</t>
    </r>
    <r>
      <rPr>
        <sz val="10"/>
        <rFont val="宋体"/>
        <charset val="134"/>
      </rPr>
      <t>年西平县河南省长盛针织服饰有限公司产业扶贫项目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</si>
  <si>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8</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67</t>
    </r>
    <r>
      <rPr>
        <sz val="10"/>
        <rFont val="宋体"/>
        <charset val="134"/>
      </rPr>
      <t>户贫困户年均增收</t>
    </r>
    <r>
      <rPr>
        <sz val="10"/>
        <rFont val="Times New Roman"/>
        <charset val="134"/>
      </rPr>
      <t>836</t>
    </r>
    <r>
      <rPr>
        <sz val="10"/>
        <rFont val="宋体"/>
        <charset val="134"/>
      </rPr>
      <t>元。</t>
    </r>
  </si>
  <si>
    <r>
      <rPr>
        <sz val="10"/>
        <rFont val="Times New Roman"/>
        <charset val="134"/>
      </rPr>
      <t>2020</t>
    </r>
    <r>
      <rPr>
        <sz val="10"/>
        <rFont val="宋体"/>
        <charset val="134"/>
      </rPr>
      <t>年西平县河南省盛昌针织服饰有限公司产业扶贫项目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</si>
  <si>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8</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111</t>
    </r>
    <r>
      <rPr>
        <sz val="10"/>
        <rFont val="宋体"/>
        <charset val="134"/>
      </rPr>
      <t>户贫困户年均增收</t>
    </r>
    <r>
      <rPr>
        <sz val="10"/>
        <rFont val="Times New Roman"/>
        <charset val="134"/>
      </rPr>
      <t>505</t>
    </r>
    <r>
      <rPr>
        <sz val="10"/>
        <rFont val="宋体"/>
        <charset val="134"/>
      </rPr>
      <t>元。</t>
    </r>
  </si>
  <si>
    <r>
      <rPr>
        <sz val="10"/>
        <rFont val="Times New Roman"/>
        <charset val="134"/>
      </rPr>
      <t>2020</t>
    </r>
    <r>
      <rPr>
        <sz val="10"/>
        <rFont val="宋体"/>
        <charset val="134"/>
      </rPr>
      <t>年西平县河南省嘉尼智能针织服饰有限公司产业扶贫项目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</si>
  <si>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7</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79</t>
    </r>
    <r>
      <rPr>
        <sz val="10"/>
        <rFont val="宋体"/>
        <charset val="134"/>
      </rPr>
      <t>户贫困户年均增收</t>
    </r>
    <r>
      <rPr>
        <sz val="10"/>
        <rFont val="Times New Roman"/>
        <charset val="134"/>
      </rPr>
      <t>620</t>
    </r>
    <r>
      <rPr>
        <sz val="10"/>
        <rFont val="宋体"/>
        <charset val="134"/>
      </rPr>
      <t>元。</t>
    </r>
  </si>
  <si>
    <r>
      <rPr>
        <sz val="10"/>
        <rFont val="Times New Roman"/>
        <charset val="134"/>
      </rPr>
      <t>2020</t>
    </r>
    <r>
      <rPr>
        <sz val="10"/>
        <rFont val="宋体"/>
        <charset val="134"/>
      </rPr>
      <t>年西平县河南省国嘉智能针织服饰有限公司产业扶贫项目</t>
    </r>
  </si>
  <si>
    <r>
      <rPr>
        <sz val="10"/>
        <rFont val="宋体"/>
        <charset val="134"/>
      </rPr>
      <t>项目实施后，带动</t>
    </r>
    <r>
      <rPr>
        <sz val="10"/>
        <rFont val="Times New Roman"/>
        <charset val="134"/>
      </rPr>
      <t>2</t>
    </r>
    <r>
      <rPr>
        <sz val="10"/>
        <rFont val="宋体"/>
        <charset val="134"/>
      </rPr>
      <t>个村村集体经济收入增加</t>
    </r>
    <r>
      <rPr>
        <sz val="10"/>
        <rFont val="Times New Roman"/>
        <charset val="134"/>
      </rPr>
      <t>7.2</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104</t>
    </r>
    <r>
      <rPr>
        <sz val="10"/>
        <rFont val="宋体"/>
        <charset val="134"/>
      </rPr>
      <t>户贫困户年均增收</t>
    </r>
    <r>
      <rPr>
        <sz val="10"/>
        <rFont val="Times New Roman"/>
        <charset val="134"/>
      </rPr>
      <t>485</t>
    </r>
    <r>
      <rPr>
        <sz val="10"/>
        <rFont val="宋体"/>
        <charset val="134"/>
      </rPr>
      <t>元。</t>
    </r>
  </si>
  <si>
    <r>
      <rPr>
        <sz val="10"/>
        <rFont val="Times New Roman"/>
        <charset val="134"/>
      </rPr>
      <t>2020</t>
    </r>
    <r>
      <rPr>
        <sz val="10"/>
        <rFont val="宋体"/>
        <charset val="134"/>
      </rPr>
      <t>年西平县专探乡渔网渔具电商产业扶贫项目</t>
    </r>
  </si>
  <si>
    <r>
      <rPr>
        <sz val="10"/>
        <rFont val="宋体"/>
        <charset val="134"/>
      </rPr>
      <t>新建标准化厂房</t>
    </r>
    <r>
      <rPr>
        <sz val="10"/>
        <rFont val="Times New Roman"/>
        <charset val="134"/>
      </rPr>
      <t>7000</t>
    </r>
    <r>
      <rPr>
        <sz val="10"/>
        <rFont val="宋体"/>
        <charset val="134"/>
      </rPr>
      <t>平方米，仓储物流区</t>
    </r>
    <r>
      <rPr>
        <sz val="10"/>
        <rFont val="Times New Roman"/>
        <charset val="134"/>
      </rPr>
      <t>2500</t>
    </r>
    <r>
      <rPr>
        <sz val="10"/>
        <rFont val="宋体"/>
        <charset val="134"/>
      </rPr>
      <t>平方米。</t>
    </r>
  </si>
  <si>
    <r>
      <rPr>
        <sz val="10"/>
        <rFont val="宋体"/>
        <charset val="134"/>
      </rPr>
      <t>县科工信局</t>
    </r>
  </si>
  <si>
    <r>
      <rPr>
        <sz val="10"/>
        <rFont val="宋体"/>
        <charset val="134"/>
      </rPr>
      <t>项目实施后，带动</t>
    </r>
    <r>
      <rPr>
        <sz val="10"/>
        <rFont val="Times New Roman"/>
        <charset val="134"/>
      </rPr>
      <t>18</t>
    </r>
    <r>
      <rPr>
        <sz val="10"/>
        <rFont val="宋体"/>
        <charset val="134"/>
      </rPr>
      <t>个村增加村集体收入</t>
    </r>
    <r>
      <rPr>
        <sz val="10"/>
        <rFont val="Times New Roman"/>
        <charset val="134"/>
      </rPr>
      <t>65.4</t>
    </r>
    <r>
      <rPr>
        <sz val="10"/>
        <rFont val="宋体"/>
        <charset val="134"/>
      </rPr>
      <t>万元，其中</t>
    </r>
    <r>
      <rPr>
        <sz val="10"/>
        <rFont val="Times New Roman"/>
        <charset val="134"/>
      </rPr>
      <t>70%</t>
    </r>
    <r>
      <rPr>
        <sz val="10"/>
        <rFont val="宋体"/>
        <charset val="134"/>
      </rPr>
      <t>收益用于贫困人口，增加</t>
    </r>
    <r>
      <rPr>
        <sz val="10"/>
        <rFont val="Times New Roman"/>
        <charset val="134"/>
      </rPr>
      <t>418</t>
    </r>
    <r>
      <rPr>
        <sz val="10"/>
        <rFont val="宋体"/>
        <charset val="134"/>
      </rPr>
      <t>户贫困户年均增收</t>
    </r>
    <r>
      <rPr>
        <sz val="10"/>
        <rFont val="Times New Roman"/>
        <charset val="134"/>
      </rPr>
      <t>1095</t>
    </r>
    <r>
      <rPr>
        <sz val="10"/>
        <rFont val="宋体"/>
        <charset val="134"/>
      </rPr>
      <t>元。</t>
    </r>
  </si>
  <si>
    <r>
      <rPr>
        <sz val="10"/>
        <rFont val="宋体"/>
        <charset val="134"/>
      </rPr>
      <t>（二）到户扶持项目</t>
    </r>
    <r>
      <rPr>
        <sz val="10"/>
        <rFont val="Times New Roman"/>
        <charset val="134"/>
      </rPr>
      <t>2</t>
    </r>
    <r>
      <rPr>
        <sz val="10"/>
        <rFont val="宋体"/>
        <charset val="134"/>
      </rPr>
      <t>个</t>
    </r>
  </si>
  <si>
    <r>
      <rPr>
        <sz val="10"/>
        <rFont val="Times New Roman"/>
        <charset val="134"/>
      </rPr>
      <t>2020</t>
    </r>
    <r>
      <rPr>
        <sz val="10"/>
        <rFont val="宋体"/>
        <charset val="134"/>
      </rPr>
      <t>年西平县生态扶贫项目</t>
    </r>
  </si>
  <si>
    <r>
      <rPr>
        <sz val="10"/>
        <rFont val="宋体"/>
        <charset val="134"/>
      </rPr>
      <t>各乡镇</t>
    </r>
  </si>
  <si>
    <r>
      <rPr>
        <sz val="10"/>
        <rFont val="宋体"/>
        <charset val="134"/>
      </rPr>
      <t>对</t>
    </r>
    <r>
      <rPr>
        <sz val="10"/>
        <rFont val="Times New Roman"/>
        <charset val="134"/>
      </rPr>
      <t>2.26</t>
    </r>
    <r>
      <rPr>
        <sz val="10"/>
        <rFont val="宋体"/>
        <charset val="134"/>
      </rPr>
      <t>万亩集体林地进行产权确定，为加大对已确权林地的林木管护力度，计划对林木所属村委管护工作予以奖补，作为林木增值费用。</t>
    </r>
  </si>
  <si>
    <r>
      <rPr>
        <sz val="10"/>
        <rFont val="宋体"/>
        <charset val="134"/>
      </rPr>
      <t>县自然资源局</t>
    </r>
  </si>
  <si>
    <r>
      <rPr>
        <sz val="10"/>
        <rFont val="宋体"/>
        <charset val="134"/>
      </rPr>
      <t>项目实施后，带动全县</t>
    </r>
    <r>
      <rPr>
        <sz val="10"/>
        <rFont val="Times New Roman"/>
        <charset val="134"/>
      </rPr>
      <t>20</t>
    </r>
    <r>
      <rPr>
        <sz val="10"/>
        <rFont val="宋体"/>
        <charset val="134"/>
      </rPr>
      <t>个乡镇的</t>
    </r>
    <r>
      <rPr>
        <sz val="10"/>
        <rFont val="Times New Roman"/>
        <charset val="134"/>
      </rPr>
      <t>11179</t>
    </r>
    <r>
      <rPr>
        <sz val="10"/>
        <rFont val="宋体"/>
        <charset val="134"/>
      </rPr>
      <t>户贫困户每户年增收</t>
    </r>
    <r>
      <rPr>
        <sz val="10"/>
        <rFont val="Times New Roman"/>
        <charset val="134"/>
      </rPr>
      <t>1400</t>
    </r>
    <r>
      <rPr>
        <sz val="10"/>
        <rFont val="宋体"/>
        <charset val="134"/>
      </rPr>
      <t>元，提升贫困户脱贫能力和村集体从事扶贫公益事业能力。</t>
    </r>
  </si>
  <si>
    <r>
      <rPr>
        <sz val="10"/>
        <rFont val="Times New Roman"/>
        <charset val="134"/>
      </rPr>
      <t>2020</t>
    </r>
    <r>
      <rPr>
        <sz val="10"/>
        <rFont val="宋体"/>
        <charset val="134"/>
      </rPr>
      <t>年西平县河南丰源和普农牧有限公司养殖业项目</t>
    </r>
  </si>
  <si>
    <r>
      <rPr>
        <sz val="10"/>
        <rFont val="宋体"/>
        <charset val="134"/>
      </rPr>
      <t>到户扶持资金以村集体为单位使用，新建猪舍</t>
    </r>
    <r>
      <rPr>
        <sz val="10"/>
        <rFont val="Times New Roman"/>
        <charset val="134"/>
      </rPr>
      <t>2</t>
    </r>
    <r>
      <rPr>
        <sz val="10"/>
        <rFont val="宋体"/>
        <charset val="134"/>
      </rPr>
      <t>座，按照猪舍投入的财政资金的</t>
    </r>
    <r>
      <rPr>
        <sz val="10"/>
        <rFont val="Times New Roman"/>
        <charset val="134"/>
      </rPr>
      <t>15%</t>
    </r>
    <r>
      <rPr>
        <sz val="10"/>
        <rFont val="宋体"/>
        <charset val="134"/>
      </rPr>
      <t>收益，原则贫困户收益不低于</t>
    </r>
    <r>
      <rPr>
        <sz val="10"/>
        <rFont val="Times New Roman"/>
        <charset val="134"/>
      </rPr>
      <t>70%</t>
    </r>
    <r>
      <rPr>
        <sz val="10"/>
        <rFont val="宋体"/>
        <charset val="134"/>
      </rPr>
      <t>，其他收益资金用于壮大村集体经济和巩固脱贫攻坚成效。</t>
    </r>
  </si>
  <si>
    <r>
      <rPr>
        <sz val="10"/>
        <rFont val="宋体"/>
        <charset val="134"/>
      </rPr>
      <t>项目实施后，带动</t>
    </r>
    <r>
      <rPr>
        <sz val="10"/>
        <rFont val="Times New Roman"/>
        <charset val="134"/>
      </rPr>
      <t>522</t>
    </r>
    <r>
      <rPr>
        <sz val="10"/>
        <rFont val="宋体"/>
        <charset val="134"/>
      </rPr>
      <t>户贫困户增收，增加</t>
    </r>
    <r>
      <rPr>
        <sz val="10"/>
        <rFont val="Times New Roman"/>
        <charset val="134"/>
      </rPr>
      <t>21</t>
    </r>
    <r>
      <rPr>
        <sz val="10"/>
        <rFont val="宋体"/>
        <charset val="134"/>
      </rPr>
      <t>个村村集体收入，巩固脱贫成效。</t>
    </r>
  </si>
  <si>
    <r>
      <rPr>
        <sz val="10"/>
        <rFont val="宋体"/>
        <charset val="134"/>
      </rPr>
      <t>（三）金融扶贫项目</t>
    </r>
    <r>
      <rPr>
        <sz val="10"/>
        <rFont val="Times New Roman"/>
        <charset val="134"/>
      </rPr>
      <t>2</t>
    </r>
    <r>
      <rPr>
        <sz val="10"/>
        <rFont val="宋体"/>
        <charset val="134"/>
      </rPr>
      <t>个</t>
    </r>
  </si>
  <si>
    <r>
      <rPr>
        <sz val="10"/>
        <rFont val="Times New Roman"/>
        <charset val="134"/>
      </rPr>
      <t>2020</t>
    </r>
    <r>
      <rPr>
        <sz val="10"/>
        <rFont val="宋体"/>
        <charset val="134"/>
      </rPr>
      <t>年西平县金融扶贫小额信贷贴息项目</t>
    </r>
  </si>
  <si>
    <r>
      <rPr>
        <sz val="10"/>
        <rFont val="宋体"/>
        <charset val="134"/>
      </rPr>
      <t>对</t>
    </r>
    <r>
      <rPr>
        <sz val="10"/>
        <rFont val="Times New Roman"/>
        <charset val="134"/>
      </rPr>
      <t>4811</t>
    </r>
    <r>
      <rPr>
        <sz val="10"/>
        <rFont val="宋体"/>
        <charset val="134"/>
      </rPr>
      <t>户贫困户贷款给予</t>
    </r>
    <r>
      <rPr>
        <sz val="10"/>
        <rFont val="Times New Roman"/>
        <charset val="134"/>
      </rPr>
      <t>4.35%</t>
    </r>
    <r>
      <rPr>
        <sz val="10"/>
        <rFont val="宋体"/>
        <charset val="134"/>
      </rPr>
      <t>的全额贴息。</t>
    </r>
  </si>
  <si>
    <r>
      <rPr>
        <sz val="10"/>
        <rFont val="宋体"/>
        <charset val="134"/>
      </rPr>
      <t>县金融办</t>
    </r>
  </si>
  <si>
    <r>
      <rPr>
        <sz val="10"/>
        <rFont val="宋体"/>
        <charset val="134"/>
      </rPr>
      <t>项目实施后，为</t>
    </r>
    <r>
      <rPr>
        <sz val="10"/>
        <rFont val="Times New Roman"/>
        <charset val="134"/>
      </rPr>
      <t>4811</t>
    </r>
    <r>
      <rPr>
        <sz val="10"/>
        <rFont val="宋体"/>
        <charset val="134"/>
      </rPr>
      <t>户贫困户创业发展提供资金支持，不断提高贫困户自我发展能力，收益人口满意度</t>
    </r>
    <r>
      <rPr>
        <sz val="10"/>
        <rFont val="Times New Roman"/>
        <charset val="134"/>
      </rPr>
      <t>100%</t>
    </r>
    <r>
      <rPr>
        <sz val="10"/>
        <rFont val="宋体"/>
        <charset val="134"/>
      </rPr>
      <t>，为贫困群众脱贫奔小康提供了保障。</t>
    </r>
  </si>
  <si>
    <r>
      <rPr>
        <sz val="10"/>
        <rFont val="Times New Roman"/>
        <charset val="134"/>
      </rPr>
      <t>2020</t>
    </r>
    <r>
      <rPr>
        <sz val="10"/>
        <rFont val="宋体"/>
        <charset val="134"/>
      </rPr>
      <t>年西平县金融扶贫企贷企用贴息项目</t>
    </r>
  </si>
  <si>
    <r>
      <rPr>
        <sz val="10"/>
        <rFont val="宋体"/>
        <charset val="134"/>
      </rPr>
      <t>对</t>
    </r>
    <r>
      <rPr>
        <sz val="10"/>
        <rFont val="Times New Roman"/>
        <charset val="134"/>
      </rPr>
      <t>111</t>
    </r>
    <r>
      <rPr>
        <sz val="10"/>
        <rFont val="宋体"/>
        <charset val="134"/>
      </rPr>
      <t>家企业贷款给予</t>
    </r>
    <r>
      <rPr>
        <sz val="10"/>
        <rFont val="Times New Roman"/>
        <charset val="134"/>
      </rPr>
      <t>2%</t>
    </r>
    <r>
      <rPr>
        <sz val="10"/>
        <rFont val="宋体"/>
        <charset val="134"/>
      </rPr>
      <t>财政贴息。</t>
    </r>
  </si>
  <si>
    <r>
      <rPr>
        <sz val="10"/>
        <rFont val="宋体"/>
        <charset val="134"/>
      </rPr>
      <t>项目实施后，提高了</t>
    </r>
    <r>
      <rPr>
        <sz val="10"/>
        <rFont val="Times New Roman"/>
        <charset val="134"/>
      </rPr>
      <t>111</t>
    </r>
    <r>
      <rPr>
        <sz val="10"/>
        <rFont val="宋体"/>
        <charset val="134"/>
      </rPr>
      <t>家企业的带贫能力，每年为</t>
    </r>
    <r>
      <rPr>
        <sz val="10"/>
        <rFont val="Times New Roman"/>
        <charset val="134"/>
      </rPr>
      <t>4631</t>
    </r>
    <r>
      <rPr>
        <sz val="10"/>
        <rFont val="宋体"/>
        <charset val="134"/>
      </rPr>
      <t>户贫困户每户增加收入</t>
    </r>
    <r>
      <rPr>
        <sz val="10"/>
        <rFont val="Times New Roman"/>
        <charset val="134"/>
      </rPr>
      <t>2000</t>
    </r>
    <r>
      <rPr>
        <sz val="10"/>
        <rFont val="宋体"/>
        <charset val="134"/>
      </rPr>
      <t>元。</t>
    </r>
  </si>
  <si>
    <r>
      <rPr>
        <sz val="10"/>
        <rFont val="宋体"/>
        <charset val="134"/>
      </rPr>
      <t>（四）其它产业项目</t>
    </r>
    <r>
      <rPr>
        <sz val="10"/>
        <rFont val="Times New Roman"/>
        <charset val="134"/>
      </rPr>
      <t>1</t>
    </r>
    <r>
      <rPr>
        <sz val="10"/>
        <rFont val="宋体"/>
        <charset val="134"/>
      </rPr>
      <t>个</t>
    </r>
  </si>
  <si>
    <r>
      <rPr>
        <sz val="10"/>
        <rFont val="Times New Roman"/>
        <charset val="134"/>
      </rPr>
      <t>2020</t>
    </r>
    <r>
      <rPr>
        <sz val="10"/>
        <rFont val="宋体"/>
        <charset val="134"/>
      </rPr>
      <t>年西平县产业发展奖补项目</t>
    </r>
  </si>
  <si>
    <r>
      <rPr>
        <sz val="10"/>
        <rFont val="宋体"/>
        <charset val="134"/>
      </rPr>
      <t>对参与产业发展的贫困户每户给与</t>
    </r>
    <r>
      <rPr>
        <sz val="10"/>
        <rFont val="Times New Roman"/>
        <charset val="134"/>
      </rPr>
      <t>100</t>
    </r>
    <r>
      <rPr>
        <sz val="10"/>
        <rFont val="宋体"/>
        <charset val="134"/>
      </rPr>
      <t>元的种植补贴，对市级表彰的带贫龙头企业给与</t>
    </r>
    <r>
      <rPr>
        <sz val="10"/>
        <rFont val="Times New Roman"/>
        <charset val="134"/>
      </rPr>
      <t>5-10</t>
    </r>
    <r>
      <rPr>
        <sz val="10"/>
        <rFont val="宋体"/>
        <charset val="134"/>
      </rPr>
      <t>万元的补贴，对</t>
    </r>
    <r>
      <rPr>
        <sz val="10"/>
        <rFont val="Times New Roman"/>
        <charset val="134"/>
      </rPr>
      <t>110</t>
    </r>
    <r>
      <rPr>
        <sz val="10"/>
        <rFont val="宋体"/>
        <charset val="134"/>
      </rPr>
      <t>家贷贫企业进行产业奖补。</t>
    </r>
  </si>
  <si>
    <r>
      <rPr>
        <sz val="10"/>
        <rFont val="宋体"/>
        <charset val="134"/>
      </rPr>
      <t>县农业农村局县金融办</t>
    </r>
  </si>
  <si>
    <r>
      <rPr>
        <sz val="10"/>
        <rFont val="宋体"/>
        <charset val="134"/>
      </rPr>
      <t>项目实施后，增加了贫困户收入，为更好的巩固脱贫成效起到了积极的推动作用。</t>
    </r>
  </si>
  <si>
    <r>
      <rPr>
        <b/>
        <sz val="10"/>
        <rFont val="宋体"/>
        <charset val="134"/>
      </rPr>
      <t>三、教育扶贫类项目</t>
    </r>
    <r>
      <rPr>
        <b/>
        <sz val="10"/>
        <rFont val="Times New Roman"/>
        <charset val="134"/>
      </rPr>
      <t>2</t>
    </r>
    <r>
      <rPr>
        <b/>
        <sz val="10"/>
        <rFont val="宋体"/>
        <charset val="134"/>
      </rPr>
      <t>个</t>
    </r>
  </si>
  <si>
    <r>
      <rPr>
        <sz val="10"/>
        <rFont val="Times New Roman"/>
        <charset val="134"/>
      </rPr>
      <t>2020</t>
    </r>
    <r>
      <rPr>
        <sz val="10"/>
        <rFont val="宋体"/>
        <charset val="134"/>
      </rPr>
      <t>年西平县雨露计划职业教育补助项目</t>
    </r>
  </si>
  <si>
    <r>
      <rPr>
        <sz val="10"/>
        <rFont val="宋体"/>
        <charset val="134"/>
      </rPr>
      <t>对接受中、高等职业教育的农村建档立卡贫困家庭学生每人每学期补助</t>
    </r>
    <r>
      <rPr>
        <sz val="10"/>
        <rFont val="Times New Roman"/>
        <charset val="134"/>
      </rPr>
      <t>1500</t>
    </r>
    <r>
      <rPr>
        <sz val="10"/>
        <rFont val="宋体"/>
        <charset val="134"/>
      </rPr>
      <t>元</t>
    </r>
  </si>
  <si>
    <r>
      <rPr>
        <sz val="10"/>
        <rFont val="宋体"/>
        <charset val="134"/>
      </rPr>
      <t>项目实施后，覆盖全县</t>
    </r>
    <r>
      <rPr>
        <sz val="10"/>
        <rFont val="Times New Roman"/>
        <charset val="134"/>
      </rPr>
      <t>19</t>
    </r>
    <r>
      <rPr>
        <sz val="10"/>
        <rFont val="宋体"/>
        <charset val="134"/>
      </rPr>
      <t>个乡镇</t>
    </r>
    <r>
      <rPr>
        <sz val="10"/>
        <rFont val="Times New Roman"/>
        <charset val="134"/>
      </rPr>
      <t>588</t>
    </r>
    <r>
      <rPr>
        <sz val="10"/>
        <rFont val="宋体"/>
        <charset val="134"/>
      </rPr>
      <t>名中高等职业教育的农村建档立卡贫困家庭学生享受教育补助，实现应学尽学，应补尽补。</t>
    </r>
  </si>
  <si>
    <r>
      <rPr>
        <sz val="10"/>
        <rFont val="Times New Roman"/>
        <charset val="134"/>
      </rPr>
      <t>2020</t>
    </r>
    <r>
      <rPr>
        <sz val="10"/>
        <rFont val="宋体"/>
        <charset val="134"/>
      </rPr>
      <t>年西平县创业致富带头人培训项目</t>
    </r>
  </si>
  <si>
    <r>
      <rPr>
        <sz val="10"/>
        <rFont val="宋体"/>
        <charset val="134"/>
      </rPr>
      <t>对全县</t>
    </r>
    <r>
      <rPr>
        <sz val="10"/>
        <rFont val="Times New Roman"/>
        <charset val="134"/>
      </rPr>
      <t>17</t>
    </r>
    <r>
      <rPr>
        <sz val="10"/>
        <rFont val="宋体"/>
        <charset val="134"/>
      </rPr>
      <t>个乡镇</t>
    </r>
    <r>
      <rPr>
        <sz val="10"/>
        <rFont val="Times New Roman"/>
        <charset val="134"/>
      </rPr>
      <t>68</t>
    </r>
    <r>
      <rPr>
        <sz val="10"/>
        <rFont val="宋体"/>
        <charset val="134"/>
      </rPr>
      <t>个建档立卡贫困村，按照每村</t>
    </r>
    <r>
      <rPr>
        <sz val="10"/>
        <rFont val="Times New Roman"/>
        <charset val="134"/>
      </rPr>
      <t>3-5</t>
    </r>
    <r>
      <rPr>
        <sz val="10"/>
        <rFont val="宋体"/>
        <charset val="134"/>
      </rPr>
      <t>名标准，计划培训不低于</t>
    </r>
    <r>
      <rPr>
        <sz val="10"/>
        <rFont val="Times New Roman"/>
        <charset val="134"/>
      </rPr>
      <t>200</t>
    </r>
    <r>
      <rPr>
        <sz val="10"/>
        <rFont val="宋体"/>
        <charset val="134"/>
      </rPr>
      <t>名致富带头人</t>
    </r>
  </si>
  <si>
    <r>
      <rPr>
        <sz val="10"/>
        <rFont val="Times New Roman"/>
        <charset val="134"/>
      </rPr>
      <t xml:space="preserve">  </t>
    </r>
    <r>
      <rPr>
        <sz val="10"/>
        <rFont val="宋体"/>
        <charset val="134"/>
      </rPr>
      <t>项目实施后，培训的</t>
    </r>
    <r>
      <rPr>
        <sz val="10"/>
        <rFont val="Times New Roman"/>
        <charset val="134"/>
      </rPr>
      <t>200</t>
    </r>
    <r>
      <rPr>
        <sz val="10"/>
        <rFont val="宋体"/>
        <charset val="134"/>
      </rPr>
      <t>名创业致富带头人，带动建档立卡贫困户增收致富，提高全县贫困村创业致富带头人的创业和发展能力</t>
    </r>
  </si>
  <si>
    <r>
      <rPr>
        <b/>
        <sz val="10"/>
        <rFont val="宋体"/>
        <charset val="134"/>
      </rPr>
      <t>四、就业扶贫类项目</t>
    </r>
    <r>
      <rPr>
        <b/>
        <sz val="10"/>
        <rFont val="Times New Roman"/>
        <charset val="134"/>
      </rPr>
      <t>2</t>
    </r>
    <r>
      <rPr>
        <b/>
        <sz val="10"/>
        <rFont val="宋体"/>
        <charset val="134"/>
      </rPr>
      <t>个</t>
    </r>
  </si>
  <si>
    <r>
      <rPr>
        <sz val="10"/>
        <rFont val="Times New Roman"/>
        <charset val="134"/>
      </rPr>
      <t>2020</t>
    </r>
    <r>
      <rPr>
        <sz val="10"/>
        <rFont val="宋体"/>
        <charset val="134"/>
      </rPr>
      <t>年西平县农村实用技术培训项目</t>
    </r>
  </si>
  <si>
    <r>
      <rPr>
        <sz val="10"/>
        <rFont val="Times New Roman"/>
        <charset val="134"/>
      </rPr>
      <t>9</t>
    </r>
    <r>
      <rPr>
        <sz val="10"/>
        <rFont val="宋体"/>
        <charset val="134"/>
      </rPr>
      <t>个乡镇</t>
    </r>
  </si>
  <si>
    <r>
      <rPr>
        <sz val="10"/>
        <rFont val="宋体"/>
        <charset val="134"/>
      </rPr>
      <t>对全县建档立卡贫困户中有劳动能力及非贫困户有发展产业愿望的劳动力约</t>
    </r>
    <r>
      <rPr>
        <sz val="10"/>
        <rFont val="Times New Roman"/>
        <charset val="134"/>
      </rPr>
      <t>300</t>
    </r>
    <r>
      <rPr>
        <sz val="10"/>
        <rFont val="宋体"/>
        <charset val="134"/>
      </rPr>
      <t>名，进行农村实用技术培训。</t>
    </r>
  </si>
  <si>
    <r>
      <rPr>
        <sz val="10"/>
        <rFont val="宋体"/>
        <charset val="134"/>
      </rPr>
      <t>项目实施，提升</t>
    </r>
    <r>
      <rPr>
        <sz val="10"/>
        <rFont val="Times New Roman"/>
        <charset val="134"/>
      </rPr>
      <t>9</t>
    </r>
    <r>
      <rPr>
        <sz val="10"/>
        <rFont val="宋体"/>
        <charset val="134"/>
      </rPr>
      <t>个乡镇约</t>
    </r>
    <r>
      <rPr>
        <sz val="10"/>
        <rFont val="Times New Roman"/>
        <charset val="134"/>
      </rPr>
      <t>300</t>
    </r>
    <r>
      <rPr>
        <sz val="10"/>
        <rFont val="宋体"/>
        <charset val="134"/>
      </rPr>
      <t>户农村建档立卡贫困户自主创业发展能力，促进贫困人口稳定增收。</t>
    </r>
  </si>
  <si>
    <r>
      <rPr>
        <sz val="10"/>
        <rFont val="Times New Roman"/>
        <charset val="134"/>
      </rPr>
      <t>2020</t>
    </r>
    <r>
      <rPr>
        <sz val="10"/>
        <rFont val="宋体"/>
        <charset val="134"/>
      </rPr>
      <t>年西平县短期技能培训项目</t>
    </r>
  </si>
  <si>
    <r>
      <rPr>
        <sz val="10"/>
        <rFont val="宋体"/>
        <charset val="134"/>
      </rPr>
      <t>对建档立卡贫困户中的劳动力进行短期培训，按照取得技能等级证书的工种分类，给与相应标准补助。</t>
    </r>
  </si>
  <si>
    <r>
      <rPr>
        <sz val="10"/>
        <rFont val="宋体"/>
        <charset val="134"/>
      </rPr>
      <t>对全县</t>
    </r>
    <r>
      <rPr>
        <sz val="10"/>
        <rFont val="Times New Roman"/>
        <charset val="134"/>
      </rPr>
      <t>100</t>
    </r>
    <r>
      <rPr>
        <sz val="10"/>
        <rFont val="宋体"/>
        <charset val="134"/>
      </rPr>
      <t>名接受短期技能培训并获得结业证书和国家承认的技能等级证书的贫困劳动力进行补助，提高贫困人口技能水平，促进就业和稳定增收。</t>
    </r>
  </si>
  <si>
    <r>
      <rPr>
        <sz val="18"/>
        <color theme="1"/>
        <rFont val="方正小标宋简体"/>
        <charset val="134"/>
      </rPr>
      <t>西平县</t>
    </r>
    <r>
      <rPr>
        <sz val="18"/>
        <color theme="1"/>
        <rFont val="Times New Roman"/>
        <charset val="134"/>
      </rPr>
      <t>2020</t>
    </r>
    <r>
      <rPr>
        <sz val="18"/>
        <color theme="1"/>
        <rFont val="方正小标宋简体"/>
        <charset val="134"/>
      </rPr>
      <t>年统筹整合财政涉农资金投入扶贫项目明细表</t>
    </r>
  </si>
  <si>
    <r>
      <rPr>
        <sz val="10"/>
        <color theme="1"/>
        <rFont val="黑体"/>
        <charset val="134"/>
      </rPr>
      <t>序号</t>
    </r>
  </si>
  <si>
    <r>
      <rPr>
        <sz val="10"/>
        <color theme="1"/>
        <rFont val="黑体"/>
        <charset val="134"/>
      </rPr>
      <t>项目名称</t>
    </r>
  </si>
  <si>
    <t>补助标准（万元）</t>
  </si>
  <si>
    <r>
      <rPr>
        <sz val="10"/>
        <color theme="1"/>
        <rFont val="黑体"/>
        <charset val="134"/>
      </rPr>
      <t>建设地点</t>
    </r>
  </si>
  <si>
    <t>建设内容</t>
  </si>
  <si>
    <r>
      <rPr>
        <sz val="10"/>
        <rFont val="黑体"/>
        <charset val="134"/>
      </rPr>
      <t>投入资金规模</t>
    </r>
  </si>
  <si>
    <r>
      <rPr>
        <sz val="10"/>
        <rFont val="黑体"/>
        <charset val="134"/>
      </rPr>
      <t>责任单位</t>
    </r>
  </si>
  <si>
    <r>
      <rPr>
        <sz val="10"/>
        <color theme="1"/>
        <rFont val="黑体"/>
        <charset val="134"/>
      </rPr>
      <t>绩效目标</t>
    </r>
  </si>
  <si>
    <r>
      <rPr>
        <sz val="10"/>
        <color theme="1"/>
        <rFont val="黑体"/>
        <charset val="134"/>
      </rPr>
      <t>惠及建档立卡贫困人口数量（人）</t>
    </r>
  </si>
  <si>
    <t>时间进度</t>
  </si>
  <si>
    <r>
      <rPr>
        <sz val="10"/>
        <color theme="1"/>
        <rFont val="黑体"/>
        <charset val="134"/>
      </rPr>
      <t>备注</t>
    </r>
  </si>
  <si>
    <t>乡镇</t>
  </si>
  <si>
    <t>村</t>
  </si>
  <si>
    <r>
      <rPr>
        <sz val="10"/>
        <rFont val="黑体"/>
        <charset val="134"/>
      </rPr>
      <t>中央资金</t>
    </r>
  </si>
  <si>
    <t>省级资金</t>
  </si>
  <si>
    <t>市级资金</t>
  </si>
  <si>
    <r>
      <rPr>
        <sz val="10"/>
        <rFont val="黑体"/>
        <charset val="134"/>
      </rPr>
      <t>县级资金</t>
    </r>
  </si>
  <si>
    <r>
      <rPr>
        <sz val="10"/>
        <rFont val="黑体"/>
        <charset val="134"/>
      </rPr>
      <t>完成招投标时间</t>
    </r>
  </si>
  <si>
    <r>
      <rPr>
        <sz val="10"/>
        <rFont val="黑体"/>
        <charset val="134"/>
      </rPr>
      <t>开工时间</t>
    </r>
  </si>
  <si>
    <r>
      <rPr>
        <sz val="10"/>
        <rFont val="黑体"/>
        <charset val="134"/>
      </rPr>
      <t>完工时间</t>
    </r>
  </si>
  <si>
    <r>
      <rPr>
        <sz val="10"/>
        <rFont val="黑体"/>
        <charset val="134"/>
      </rPr>
      <t>完成验收时间</t>
    </r>
  </si>
  <si>
    <t>资金投入总计</t>
  </si>
  <si>
    <t>一、产业扶贫项目
合计</t>
  </si>
  <si>
    <r>
      <rPr>
        <sz val="10"/>
        <rFont val="Times New Roman"/>
        <charset val="134"/>
      </rPr>
      <t>2019</t>
    </r>
    <r>
      <rPr>
        <sz val="10"/>
        <rFont val="宋体"/>
        <charset val="134"/>
      </rPr>
      <t>年西平县盆尧镇河南丰源和普农牧有限公司产业扶贫项目</t>
    </r>
  </si>
  <si>
    <r>
      <rPr>
        <sz val="10"/>
        <rFont val="宋体"/>
        <charset val="134"/>
      </rPr>
      <t>叶李村、盆东村、张老庄村</t>
    </r>
  </si>
  <si>
    <r>
      <rPr>
        <sz val="10"/>
        <color theme="1"/>
        <rFont val="宋体"/>
        <charset val="134"/>
      </rPr>
      <t>河南丰源和普农牧有限公司新建猪舍</t>
    </r>
    <r>
      <rPr>
        <sz val="10"/>
        <color theme="1"/>
        <rFont val="Times New Roman"/>
        <charset val="134"/>
      </rPr>
      <t>3</t>
    </r>
    <r>
      <rPr>
        <sz val="10"/>
        <color theme="1"/>
        <rFont val="宋体"/>
        <charset val="134"/>
      </rPr>
      <t>座</t>
    </r>
    <r>
      <rPr>
        <sz val="10"/>
        <color theme="1"/>
        <rFont val="Times New Roman"/>
        <charset val="134"/>
      </rPr>
      <t>4500</t>
    </r>
    <r>
      <rPr>
        <sz val="10"/>
        <color theme="1"/>
        <rFont val="宋体"/>
        <charset val="134"/>
      </rPr>
      <t>平方米及配套设备，项目总投入</t>
    </r>
    <r>
      <rPr>
        <sz val="10"/>
        <color theme="1"/>
        <rFont val="Times New Roman"/>
        <charset val="134"/>
      </rPr>
      <t>2200</t>
    </r>
    <r>
      <rPr>
        <sz val="10"/>
        <color theme="1"/>
        <rFont val="宋体"/>
        <charset val="134"/>
      </rPr>
      <t>万元，其中贫困户投入</t>
    </r>
    <r>
      <rPr>
        <sz val="10"/>
        <color theme="1"/>
        <rFont val="Times New Roman"/>
        <charset val="134"/>
      </rPr>
      <t>196.4</t>
    </r>
    <r>
      <rPr>
        <sz val="10"/>
        <color theme="1"/>
        <rFont val="宋体"/>
        <charset val="134"/>
      </rPr>
      <t>万元，新建成的猪舍根据评估价格按入股金额折算为贫困户股权，贫困户按不低于投资额</t>
    </r>
    <r>
      <rPr>
        <sz val="10"/>
        <color theme="1"/>
        <rFont val="Times New Roman"/>
        <charset val="134"/>
      </rPr>
      <t>15%</t>
    </r>
    <r>
      <rPr>
        <sz val="10"/>
        <color theme="1"/>
        <rFont val="宋体"/>
        <charset val="134"/>
      </rPr>
      <t>的比例受益</t>
    </r>
  </si>
  <si>
    <r>
      <rPr>
        <sz val="10"/>
        <color theme="1"/>
        <rFont val="宋体"/>
        <charset val="134"/>
      </rPr>
      <t>项目建设后可实现年出栏生猪</t>
    </r>
    <r>
      <rPr>
        <sz val="10"/>
        <color theme="1"/>
        <rFont val="Times New Roman"/>
        <charset val="134"/>
      </rPr>
      <t>20</t>
    </r>
    <r>
      <rPr>
        <sz val="10"/>
        <color theme="1"/>
        <rFont val="宋体"/>
        <charset val="134"/>
      </rPr>
      <t>万头，实现销售收入</t>
    </r>
    <r>
      <rPr>
        <sz val="10"/>
        <color theme="1"/>
        <rFont val="Times New Roman"/>
        <charset val="134"/>
      </rPr>
      <t>2</t>
    </r>
    <r>
      <rPr>
        <sz val="10"/>
        <color theme="1"/>
        <rFont val="宋体"/>
        <charset val="134"/>
      </rPr>
      <t>亿多元，可带动周边村民</t>
    </r>
    <r>
      <rPr>
        <sz val="10"/>
        <color theme="1"/>
        <rFont val="Times New Roman"/>
        <charset val="134"/>
      </rPr>
      <t>55</t>
    </r>
    <r>
      <rPr>
        <sz val="10"/>
        <color theme="1"/>
        <rFont val="宋体"/>
        <charset val="134"/>
      </rPr>
      <t>名和</t>
    </r>
    <r>
      <rPr>
        <sz val="10"/>
        <color theme="1"/>
        <rFont val="Times New Roman"/>
        <charset val="134"/>
      </rPr>
      <t>35</t>
    </r>
    <r>
      <rPr>
        <sz val="10"/>
        <color theme="1"/>
        <rFont val="宋体"/>
        <charset val="134"/>
      </rPr>
      <t>名贫困户就近就业，也直接给</t>
    </r>
    <r>
      <rPr>
        <sz val="10"/>
        <color theme="1"/>
        <rFont val="Times New Roman"/>
        <charset val="134"/>
      </rPr>
      <t>491</t>
    </r>
    <r>
      <rPr>
        <sz val="10"/>
        <color theme="1"/>
        <rFont val="宋体"/>
        <charset val="134"/>
      </rPr>
      <t>户贫困户家庭带来股权收益，不断提升贫困家庭生活质量；财政资金量化入股带贫企业，以资产收益形式带动贫困户和村集体经济发展，群众对项目实施效果非常满意</t>
    </r>
  </si>
  <si>
    <r>
      <rPr>
        <sz val="10"/>
        <rFont val="宋体"/>
        <charset val="134"/>
      </rPr>
      <t>不需招标</t>
    </r>
  </si>
  <si>
    <r>
      <rPr>
        <sz val="10"/>
        <rFont val="Times New Roman"/>
        <charset val="134"/>
      </rPr>
      <t>2019</t>
    </r>
    <r>
      <rPr>
        <sz val="10"/>
        <rFont val="宋体"/>
        <charset val="134"/>
      </rPr>
      <t>年</t>
    </r>
    <r>
      <rPr>
        <sz val="10"/>
        <rFont val="Times New Roman"/>
        <charset val="134"/>
      </rPr>
      <t>06</t>
    </r>
    <r>
      <rPr>
        <sz val="10"/>
        <rFont val="宋体"/>
        <charset val="134"/>
      </rPr>
      <t>月</t>
    </r>
    <r>
      <rPr>
        <sz val="10"/>
        <rFont val="Times New Roman"/>
        <charset val="134"/>
      </rPr>
      <t>01</t>
    </r>
    <r>
      <rPr>
        <sz val="10"/>
        <rFont val="宋体"/>
        <charset val="134"/>
      </rPr>
      <t>日</t>
    </r>
  </si>
  <si>
    <r>
      <rPr>
        <sz val="10"/>
        <rFont val="Times New Roman"/>
        <charset val="134"/>
      </rPr>
      <t>2019</t>
    </r>
    <r>
      <rPr>
        <sz val="10"/>
        <rFont val="宋体"/>
        <charset val="134"/>
      </rPr>
      <t>年</t>
    </r>
    <r>
      <rPr>
        <sz val="10"/>
        <rFont val="Times New Roman"/>
        <charset val="134"/>
      </rPr>
      <t>11</t>
    </r>
    <r>
      <rPr>
        <sz val="10"/>
        <rFont val="宋体"/>
        <charset val="134"/>
      </rPr>
      <t>月</t>
    </r>
    <r>
      <rPr>
        <sz val="10"/>
        <rFont val="Times New Roman"/>
        <charset val="134"/>
      </rPr>
      <t>30</t>
    </r>
    <r>
      <rPr>
        <sz val="10"/>
        <rFont val="宋体"/>
        <charset val="134"/>
      </rPr>
      <t>日</t>
    </r>
  </si>
  <si>
    <r>
      <rPr>
        <sz val="10"/>
        <rFont val="Times New Roman"/>
        <charset val="134"/>
      </rPr>
      <t>2019</t>
    </r>
    <r>
      <rPr>
        <sz val="10"/>
        <rFont val="宋体"/>
        <charset val="134"/>
      </rPr>
      <t>年西平县出山镇河南棠河酒业有限公司产业扶贫项目</t>
    </r>
  </si>
  <si>
    <r>
      <rPr>
        <sz val="10"/>
        <rFont val="宋体"/>
        <charset val="134"/>
      </rPr>
      <t>出山村</t>
    </r>
  </si>
  <si>
    <r>
      <rPr>
        <sz val="9"/>
        <rFont val="宋体"/>
        <charset val="134"/>
      </rPr>
      <t>河南棠河酒业有限公司恢复改造酿酒生产线</t>
    </r>
    <r>
      <rPr>
        <sz val="9"/>
        <rFont val="Times New Roman"/>
        <charset val="134"/>
      </rPr>
      <t>3</t>
    </r>
    <r>
      <rPr>
        <sz val="9"/>
        <rFont val="宋体"/>
        <charset val="134"/>
      </rPr>
      <t>条、恢复改造灌装生产线</t>
    </r>
    <r>
      <rPr>
        <sz val="9"/>
        <rFont val="Times New Roman"/>
        <charset val="134"/>
      </rPr>
      <t>2</t>
    </r>
    <r>
      <rPr>
        <sz val="9"/>
        <rFont val="宋体"/>
        <charset val="134"/>
      </rPr>
      <t>条、增加原酒库容</t>
    </r>
    <r>
      <rPr>
        <sz val="9"/>
        <rFont val="Times New Roman"/>
        <charset val="134"/>
      </rPr>
      <t>1000</t>
    </r>
    <r>
      <rPr>
        <sz val="9"/>
        <rFont val="宋体"/>
        <charset val="134"/>
      </rPr>
      <t>吨、收购当地小麦</t>
    </r>
    <r>
      <rPr>
        <sz val="9"/>
        <rFont val="Times New Roman"/>
        <charset val="134"/>
      </rPr>
      <t>100</t>
    </r>
    <r>
      <rPr>
        <sz val="9"/>
        <rFont val="宋体"/>
        <charset val="134"/>
      </rPr>
      <t>吨、购进东北优质高粱</t>
    </r>
    <r>
      <rPr>
        <sz val="9"/>
        <rFont val="Times New Roman"/>
        <charset val="134"/>
      </rPr>
      <t>300</t>
    </r>
    <r>
      <rPr>
        <sz val="9"/>
        <rFont val="宋体"/>
        <charset val="134"/>
      </rPr>
      <t>吨，项目总投入</t>
    </r>
    <r>
      <rPr>
        <sz val="9"/>
        <rFont val="Times New Roman"/>
        <charset val="134"/>
      </rPr>
      <t>500</t>
    </r>
    <r>
      <rPr>
        <sz val="9"/>
        <rFont val="宋体"/>
        <charset val="134"/>
      </rPr>
      <t>万元，其中村集体经济投入</t>
    </r>
    <r>
      <rPr>
        <sz val="9"/>
        <rFont val="Times New Roman"/>
        <charset val="134"/>
      </rPr>
      <t>25</t>
    </r>
    <r>
      <rPr>
        <sz val="9"/>
        <rFont val="宋体"/>
        <charset val="134"/>
      </rPr>
      <t>万元，新购置的设备根据评估价格按入股金额折算为村集体经济资产股权，村集体固定资产按不低于投资额</t>
    </r>
    <r>
      <rPr>
        <sz val="9"/>
        <rFont val="Times New Roman"/>
        <charset val="134"/>
      </rPr>
      <t>10%</t>
    </r>
    <r>
      <rPr>
        <sz val="9"/>
        <rFont val="宋体"/>
        <charset val="134"/>
      </rPr>
      <t>的比例收益，收益纳入村集体经济收入</t>
    </r>
  </si>
  <si>
    <r>
      <rPr>
        <sz val="10"/>
        <rFont val="宋体"/>
        <charset val="134"/>
      </rPr>
      <t>项目实施后可年产</t>
    </r>
    <r>
      <rPr>
        <sz val="10"/>
        <rFont val="Times New Roman"/>
        <charset val="134"/>
      </rPr>
      <t>3000</t>
    </r>
    <r>
      <rPr>
        <sz val="10"/>
        <rFont val="宋体"/>
        <charset val="134"/>
      </rPr>
      <t>吨优质白酒，实现产值</t>
    </r>
    <r>
      <rPr>
        <sz val="10"/>
        <rFont val="Times New Roman"/>
        <charset val="134"/>
      </rPr>
      <t>2000</t>
    </r>
    <r>
      <rPr>
        <sz val="10"/>
        <rFont val="宋体"/>
        <charset val="134"/>
      </rPr>
      <t>万元，利润</t>
    </r>
    <r>
      <rPr>
        <sz val="10"/>
        <rFont val="Times New Roman"/>
        <charset val="134"/>
      </rPr>
      <t>350</t>
    </r>
    <r>
      <rPr>
        <sz val="10"/>
        <rFont val="宋体"/>
        <charset val="134"/>
      </rPr>
      <t>万元，纳税</t>
    </r>
    <r>
      <rPr>
        <sz val="10"/>
        <rFont val="Times New Roman"/>
        <charset val="134"/>
      </rPr>
      <t>100</t>
    </r>
    <r>
      <rPr>
        <sz val="10"/>
        <rFont val="宋体"/>
        <charset val="134"/>
      </rPr>
      <t>万元，可带动</t>
    </r>
    <r>
      <rPr>
        <sz val="10"/>
        <rFont val="Times New Roman"/>
        <charset val="134"/>
      </rPr>
      <t>311</t>
    </r>
    <r>
      <rPr>
        <sz val="10"/>
        <rFont val="宋体"/>
        <charset val="134"/>
      </rPr>
      <t>户贫困户就近就业；财政资金量化入股带贫企业，以资产收益形式增加朱仓庄村集体收入，带动村集体经济发展，群众对项目实施效果非常满意</t>
    </r>
  </si>
  <si>
    <r>
      <rPr>
        <sz val="10"/>
        <rFont val="宋体"/>
        <charset val="134"/>
      </rPr>
      <t>出山镇朱仓庄村</t>
    </r>
  </si>
  <si>
    <r>
      <rPr>
        <sz val="10"/>
        <rFont val="Times New Roman"/>
        <charset val="134"/>
      </rPr>
      <t>2019</t>
    </r>
    <r>
      <rPr>
        <sz val="10"/>
        <rFont val="宋体"/>
        <charset val="134"/>
      </rPr>
      <t>年西平县焦庄乡西平县天大饮品有限公司产业扶贫项目</t>
    </r>
  </si>
  <si>
    <r>
      <rPr>
        <sz val="10"/>
        <rFont val="宋体"/>
        <charset val="134"/>
      </rPr>
      <t>朱坑村</t>
    </r>
  </si>
  <si>
    <r>
      <rPr>
        <sz val="10"/>
        <rFont val="宋体"/>
        <charset val="134"/>
      </rPr>
      <t>西平县天大饮品有限公司新建厂房</t>
    </r>
    <r>
      <rPr>
        <sz val="10"/>
        <rFont val="Times New Roman"/>
        <charset val="134"/>
      </rPr>
      <t>6400</t>
    </r>
    <r>
      <rPr>
        <sz val="10"/>
        <rFont val="宋体"/>
        <charset val="134"/>
      </rPr>
      <t>平方米及配套设备，项目总投入</t>
    </r>
    <r>
      <rPr>
        <sz val="10"/>
        <rFont val="Times New Roman"/>
        <charset val="134"/>
      </rPr>
      <t>1050</t>
    </r>
    <r>
      <rPr>
        <sz val="10"/>
        <rFont val="宋体"/>
        <charset val="134"/>
      </rPr>
      <t>万元，其中村集体经济投入</t>
    </r>
    <r>
      <rPr>
        <sz val="10"/>
        <rFont val="Times New Roman"/>
        <charset val="134"/>
      </rPr>
      <t>200</t>
    </r>
    <r>
      <rPr>
        <sz val="10"/>
        <rFont val="宋体"/>
        <charset val="134"/>
      </rPr>
      <t>万元，新建成的厂房根据评估价格按入股金额折算为村集体经济资产股权，村集体固定资产按不低于投资额10%的比例收益，收益纳入村集体经济收入</t>
    </r>
  </si>
  <si>
    <r>
      <rPr>
        <sz val="10"/>
        <rFont val="宋体"/>
        <charset val="134"/>
      </rPr>
      <t>项目建设后年可实现销售收入</t>
    </r>
    <r>
      <rPr>
        <sz val="10"/>
        <rFont val="Times New Roman"/>
        <charset val="134"/>
      </rPr>
      <t>1800</t>
    </r>
    <r>
      <rPr>
        <sz val="10"/>
        <rFont val="宋体"/>
        <charset val="134"/>
      </rPr>
      <t>万元，利润</t>
    </r>
    <r>
      <rPr>
        <sz val="10"/>
        <rFont val="Times New Roman"/>
        <charset val="134"/>
      </rPr>
      <t>200</t>
    </r>
    <r>
      <rPr>
        <sz val="10"/>
        <rFont val="宋体"/>
        <charset val="134"/>
      </rPr>
      <t>万元，同时带动周边村民和</t>
    </r>
    <r>
      <rPr>
        <sz val="10"/>
        <rFont val="Times New Roman"/>
        <charset val="134"/>
      </rPr>
      <t>11</t>
    </r>
    <r>
      <rPr>
        <sz val="10"/>
        <rFont val="宋体"/>
        <charset val="134"/>
      </rPr>
      <t>户贫困户就近务工增收；财政资金量化入股带贫企业，以资产收益形式增加</t>
    </r>
    <r>
      <rPr>
        <sz val="10"/>
        <rFont val="Times New Roman"/>
        <charset val="134"/>
      </rPr>
      <t>10</t>
    </r>
    <r>
      <rPr>
        <sz val="10"/>
        <rFont val="宋体"/>
        <charset val="134"/>
      </rPr>
      <t>个村村集体收入，带动村集体经济发展，群众对项目实施效果非常满意</t>
    </r>
  </si>
  <si>
    <r>
      <rPr>
        <sz val="10"/>
        <rFont val="宋体"/>
        <charset val="134"/>
      </rPr>
      <t>焦庄乡朱坑村等</t>
    </r>
    <r>
      <rPr>
        <sz val="10"/>
        <rFont val="Times New Roman"/>
        <charset val="134"/>
      </rPr>
      <t>10</t>
    </r>
    <r>
      <rPr>
        <sz val="10"/>
        <rFont val="宋体"/>
        <charset val="134"/>
      </rPr>
      <t>个村</t>
    </r>
  </si>
  <si>
    <r>
      <rPr>
        <sz val="10"/>
        <rFont val="Times New Roman"/>
        <charset val="134"/>
      </rPr>
      <t>2019</t>
    </r>
    <r>
      <rPr>
        <sz val="10"/>
        <rFont val="宋体"/>
        <charset val="134"/>
      </rPr>
      <t>年西平县盆尧镇西平县金汇海蓝农业科技有限公司新建</t>
    </r>
    <r>
      <rPr>
        <sz val="10"/>
        <rFont val="Times New Roman"/>
        <charset val="134"/>
      </rPr>
      <t>10</t>
    </r>
    <r>
      <rPr>
        <sz val="10"/>
        <rFont val="宋体"/>
        <charset val="134"/>
      </rPr>
      <t>万亩大田托管项目</t>
    </r>
  </si>
  <si>
    <r>
      <rPr>
        <sz val="10"/>
        <rFont val="宋体"/>
        <charset val="134"/>
      </rPr>
      <t>于营村</t>
    </r>
  </si>
  <si>
    <r>
      <rPr>
        <sz val="10"/>
        <rFont val="宋体"/>
        <charset val="134"/>
      </rPr>
      <t>西平县金汇海蓝农业科技有限公司新建</t>
    </r>
    <r>
      <rPr>
        <sz val="10"/>
        <rFont val="Times New Roman"/>
        <charset val="134"/>
      </rPr>
      <t>5000</t>
    </r>
    <r>
      <rPr>
        <sz val="10"/>
        <rFont val="宋体"/>
        <charset val="134"/>
      </rPr>
      <t>吨标准化粮仓</t>
    </r>
    <r>
      <rPr>
        <sz val="10"/>
        <rFont val="Times New Roman"/>
        <charset val="134"/>
      </rPr>
      <t>1</t>
    </r>
    <r>
      <rPr>
        <sz val="10"/>
        <rFont val="宋体"/>
        <charset val="134"/>
      </rPr>
      <t>座及配套设备，项目总投入</t>
    </r>
    <r>
      <rPr>
        <sz val="10"/>
        <rFont val="Times New Roman"/>
        <charset val="134"/>
      </rPr>
      <t>340</t>
    </r>
    <r>
      <rPr>
        <sz val="10"/>
        <rFont val="宋体"/>
        <charset val="134"/>
      </rPr>
      <t>万元，其中村集体经济投入</t>
    </r>
    <r>
      <rPr>
        <sz val="10"/>
        <rFont val="Times New Roman"/>
        <charset val="134"/>
      </rPr>
      <t>100</t>
    </r>
    <r>
      <rPr>
        <sz val="10"/>
        <rFont val="宋体"/>
        <charset val="134"/>
      </rPr>
      <t>万元，新建成的粮仓根据评估价格按入股金额折算为村集体经济资产股权，村集体固定资产按不低于投资额10%的比例收益，收益纳入村集体经济收入</t>
    </r>
  </si>
  <si>
    <r>
      <rPr>
        <sz val="10"/>
        <rFont val="宋体"/>
        <charset val="134"/>
      </rPr>
      <t>项目实施后年可新增经济效益</t>
    </r>
    <r>
      <rPr>
        <sz val="10"/>
        <rFont val="Times New Roman"/>
        <charset val="134"/>
      </rPr>
      <t>600</t>
    </r>
    <r>
      <rPr>
        <sz val="10"/>
        <rFont val="宋体"/>
        <charset val="134"/>
      </rPr>
      <t>万元，贫困户土地托管后由合作社统一组织种植，可带动周边村民和</t>
    </r>
    <r>
      <rPr>
        <sz val="10"/>
        <rFont val="Times New Roman"/>
        <charset val="134"/>
      </rPr>
      <t>128</t>
    </r>
    <r>
      <rPr>
        <sz val="10"/>
        <rFont val="宋体"/>
        <charset val="134"/>
      </rPr>
      <t>户贫困户就近就业；财政资金量化入股带贫企业，以资产收益形式增加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</si>
  <si>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rFont val="宋体"/>
        <charset val="134"/>
      </rPr>
      <t>盆尧镇于营村等</t>
    </r>
    <r>
      <rPr>
        <sz val="10"/>
        <rFont val="Times New Roman"/>
        <charset val="134"/>
      </rPr>
      <t>5</t>
    </r>
    <r>
      <rPr>
        <sz val="10"/>
        <rFont val="宋体"/>
        <charset val="134"/>
      </rPr>
      <t>个村</t>
    </r>
  </si>
  <si>
    <r>
      <rPr>
        <sz val="10"/>
        <rFont val="Times New Roman"/>
        <charset val="134"/>
      </rPr>
      <t>2019</t>
    </r>
    <r>
      <rPr>
        <sz val="10"/>
        <rFont val="宋体"/>
        <charset val="134"/>
      </rPr>
      <t>年西平县嫘祖镇西平县金汇海蓝农业科技有限公司新建</t>
    </r>
    <r>
      <rPr>
        <sz val="10"/>
        <rFont val="Times New Roman"/>
        <charset val="134"/>
      </rPr>
      <t>10</t>
    </r>
    <r>
      <rPr>
        <sz val="10"/>
        <rFont val="宋体"/>
        <charset val="134"/>
      </rPr>
      <t>万亩大田托管项目</t>
    </r>
  </si>
  <si>
    <r>
      <rPr>
        <sz val="10"/>
        <rFont val="宋体"/>
        <charset val="134"/>
      </rPr>
      <t>常寺村</t>
    </r>
  </si>
  <si>
    <r>
      <rPr>
        <sz val="10"/>
        <rFont val="宋体"/>
        <charset val="134"/>
      </rPr>
      <t>项目实施后年可新增经济效益</t>
    </r>
    <r>
      <rPr>
        <sz val="10"/>
        <rFont val="Times New Roman"/>
        <charset val="134"/>
      </rPr>
      <t>600</t>
    </r>
    <r>
      <rPr>
        <sz val="10"/>
        <rFont val="宋体"/>
        <charset val="134"/>
      </rPr>
      <t>万元，贫困户土地托管后由合作社统一组织种植，可带动周边村民和</t>
    </r>
    <r>
      <rPr>
        <sz val="10"/>
        <rFont val="Times New Roman"/>
        <charset val="134"/>
      </rPr>
      <t>215</t>
    </r>
    <r>
      <rPr>
        <sz val="10"/>
        <rFont val="宋体"/>
        <charset val="134"/>
      </rPr>
      <t>户贫困户就近就业；财政资金量化入股带贫企业，以资产收益形式增加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</si>
  <si>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rFont val="宋体"/>
        <charset val="134"/>
      </rPr>
      <t>嫘祖镇常寺村等</t>
    </r>
    <r>
      <rPr>
        <sz val="10"/>
        <rFont val="Times New Roman"/>
        <charset val="134"/>
      </rPr>
      <t>5</t>
    </r>
    <r>
      <rPr>
        <sz val="10"/>
        <rFont val="宋体"/>
        <charset val="134"/>
      </rPr>
      <t>个村</t>
    </r>
  </si>
  <si>
    <r>
      <rPr>
        <sz val="10"/>
        <rFont val="Times New Roman"/>
        <charset val="134"/>
      </rPr>
      <t>2019</t>
    </r>
    <r>
      <rPr>
        <sz val="10"/>
        <rFont val="宋体"/>
        <charset val="134"/>
      </rPr>
      <t>年西平县师灵镇西平县金汇海蓝农业科技有限公司新建</t>
    </r>
    <r>
      <rPr>
        <sz val="10"/>
        <rFont val="Times New Roman"/>
        <charset val="134"/>
      </rPr>
      <t>10</t>
    </r>
    <r>
      <rPr>
        <sz val="10"/>
        <rFont val="宋体"/>
        <charset val="134"/>
      </rPr>
      <t>万亩大田托管项目</t>
    </r>
  </si>
  <si>
    <r>
      <rPr>
        <sz val="10"/>
        <rFont val="宋体"/>
        <charset val="134"/>
      </rPr>
      <t>项目实施后年可新增经济效益</t>
    </r>
    <r>
      <rPr>
        <sz val="10"/>
        <rFont val="Times New Roman"/>
        <charset val="134"/>
      </rPr>
      <t>600</t>
    </r>
    <r>
      <rPr>
        <sz val="10"/>
        <rFont val="宋体"/>
        <charset val="134"/>
      </rPr>
      <t>万元，贫困户土地托管后由合作社统一组织种植，可带动周边村民和</t>
    </r>
    <r>
      <rPr>
        <sz val="10"/>
        <rFont val="Times New Roman"/>
        <charset val="134"/>
      </rPr>
      <t>225</t>
    </r>
    <r>
      <rPr>
        <sz val="10"/>
        <rFont val="宋体"/>
        <charset val="134"/>
      </rPr>
      <t>户贫困户就近就业；财政资金量化入股带贫企业，以资产收益形式增加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</si>
  <si>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rFont val="宋体"/>
        <charset val="134"/>
      </rPr>
      <t>师灵镇白庙村等</t>
    </r>
    <r>
      <rPr>
        <sz val="10"/>
        <rFont val="Times New Roman"/>
        <charset val="134"/>
      </rPr>
      <t>5</t>
    </r>
    <r>
      <rPr>
        <sz val="10"/>
        <rFont val="宋体"/>
        <charset val="134"/>
      </rPr>
      <t>个村</t>
    </r>
  </si>
  <si>
    <r>
      <rPr>
        <sz val="10"/>
        <rFont val="Times New Roman"/>
        <charset val="134"/>
      </rPr>
      <t>2019</t>
    </r>
    <r>
      <rPr>
        <sz val="10"/>
        <rFont val="宋体"/>
        <charset val="134"/>
      </rPr>
      <t>年西平县宋集镇西平县金汇海蓝农业科技有限公司新建</t>
    </r>
    <r>
      <rPr>
        <sz val="10"/>
        <rFont val="Times New Roman"/>
        <charset val="134"/>
      </rPr>
      <t>10</t>
    </r>
    <r>
      <rPr>
        <sz val="10"/>
        <rFont val="宋体"/>
        <charset val="134"/>
      </rPr>
      <t>万亩大田托管项目</t>
    </r>
  </si>
  <si>
    <r>
      <rPr>
        <sz val="10"/>
        <rFont val="宋体"/>
        <charset val="134"/>
      </rPr>
      <t>毛庄村</t>
    </r>
  </si>
  <si>
    <r>
      <rPr>
        <sz val="10"/>
        <rFont val="宋体"/>
        <charset val="134"/>
      </rPr>
      <t>项目实施后年可新增经济效益</t>
    </r>
    <r>
      <rPr>
        <sz val="10"/>
        <rFont val="Times New Roman"/>
        <charset val="134"/>
      </rPr>
      <t>600</t>
    </r>
    <r>
      <rPr>
        <sz val="10"/>
        <rFont val="宋体"/>
        <charset val="134"/>
      </rPr>
      <t>万元，贫困户土地托管后由合作社统一组织种植，可带动周边村民和</t>
    </r>
    <r>
      <rPr>
        <sz val="10"/>
        <rFont val="Times New Roman"/>
        <charset val="134"/>
      </rPr>
      <t>256</t>
    </r>
    <r>
      <rPr>
        <sz val="10"/>
        <rFont val="宋体"/>
        <charset val="134"/>
      </rPr>
      <t>户贫困户就近就业；财政资金量化入股带贫企业，以资产收益形式增加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</si>
  <si>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rFont val="宋体"/>
        <charset val="134"/>
      </rPr>
      <t>宋集镇毛庄村等</t>
    </r>
    <r>
      <rPr>
        <sz val="10"/>
        <rFont val="Times New Roman"/>
        <charset val="134"/>
      </rPr>
      <t>5</t>
    </r>
    <r>
      <rPr>
        <sz val="10"/>
        <rFont val="宋体"/>
        <charset val="134"/>
      </rPr>
      <t>个村</t>
    </r>
  </si>
  <si>
    <r>
      <rPr>
        <sz val="10"/>
        <rFont val="Times New Roman"/>
        <charset val="134"/>
      </rPr>
      <t>2019</t>
    </r>
    <r>
      <rPr>
        <sz val="10"/>
        <rFont val="宋体"/>
        <charset val="134"/>
      </rPr>
      <t>年西平县杨庄乡仪封村西平县金汇海蓝农业科技有限公司新建</t>
    </r>
    <r>
      <rPr>
        <sz val="10"/>
        <rFont val="Times New Roman"/>
        <charset val="134"/>
      </rPr>
      <t>10</t>
    </r>
    <r>
      <rPr>
        <sz val="10"/>
        <rFont val="宋体"/>
        <charset val="134"/>
      </rPr>
      <t>万亩大田托管项目</t>
    </r>
  </si>
  <si>
    <r>
      <rPr>
        <sz val="10"/>
        <rFont val="宋体"/>
        <charset val="134"/>
      </rPr>
      <t>仪封村</t>
    </r>
  </si>
  <si>
    <r>
      <rPr>
        <sz val="10"/>
        <rFont val="宋体"/>
        <charset val="134"/>
      </rPr>
      <t>项目实施后年可新增经济效益</t>
    </r>
    <r>
      <rPr>
        <sz val="10"/>
        <rFont val="Times New Roman"/>
        <charset val="134"/>
      </rPr>
      <t>600</t>
    </r>
    <r>
      <rPr>
        <sz val="10"/>
        <rFont val="宋体"/>
        <charset val="134"/>
      </rPr>
      <t>万元，贫困户土地托管后由合作社统一组织种植，可带动周边村民和</t>
    </r>
    <r>
      <rPr>
        <sz val="10"/>
        <rFont val="Times New Roman"/>
        <charset val="134"/>
      </rPr>
      <t>191</t>
    </r>
    <r>
      <rPr>
        <sz val="10"/>
        <rFont val="宋体"/>
        <charset val="134"/>
      </rPr>
      <t>户贫困户就近就业；财政资金量化入股带贫企业，以资产收益形式增加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</si>
  <si>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rFont val="宋体"/>
        <charset val="134"/>
      </rPr>
      <t>杨庄乡仪北村等</t>
    </r>
    <r>
      <rPr>
        <sz val="10"/>
        <rFont val="Times New Roman"/>
        <charset val="134"/>
      </rPr>
      <t>5</t>
    </r>
    <r>
      <rPr>
        <sz val="10"/>
        <rFont val="宋体"/>
        <charset val="134"/>
      </rPr>
      <t>个村</t>
    </r>
  </si>
  <si>
    <r>
      <rPr>
        <sz val="10"/>
        <rFont val="Times New Roman"/>
        <charset val="134"/>
      </rPr>
      <t>2019</t>
    </r>
    <r>
      <rPr>
        <sz val="10"/>
        <rFont val="宋体"/>
        <charset val="134"/>
      </rPr>
      <t>年杨庄乡小街村西平县金汇海蓝农业科技有限公司新建</t>
    </r>
    <r>
      <rPr>
        <sz val="10"/>
        <rFont val="Times New Roman"/>
        <charset val="134"/>
      </rPr>
      <t>10</t>
    </r>
    <r>
      <rPr>
        <sz val="10"/>
        <rFont val="宋体"/>
        <charset val="134"/>
      </rPr>
      <t>万亩大田托管项目</t>
    </r>
  </si>
  <si>
    <r>
      <rPr>
        <sz val="10"/>
        <rFont val="宋体"/>
        <charset val="134"/>
      </rPr>
      <t>杨庄乡小街村等</t>
    </r>
    <r>
      <rPr>
        <sz val="10"/>
        <rFont val="Times New Roman"/>
        <charset val="134"/>
      </rPr>
      <t>5</t>
    </r>
    <r>
      <rPr>
        <sz val="10"/>
        <rFont val="宋体"/>
        <charset val="134"/>
      </rPr>
      <t>个村</t>
    </r>
  </si>
  <si>
    <r>
      <rPr>
        <sz val="10"/>
        <rFont val="Times New Roman"/>
        <charset val="134"/>
      </rPr>
      <t>2019</t>
    </r>
    <r>
      <rPr>
        <sz val="10"/>
        <rFont val="宋体"/>
        <charset val="134"/>
      </rPr>
      <t>年西平县芦庙乡西平县金汇海蓝农业科技有限公司新建</t>
    </r>
    <r>
      <rPr>
        <sz val="10"/>
        <rFont val="Times New Roman"/>
        <charset val="134"/>
      </rPr>
      <t>10</t>
    </r>
    <r>
      <rPr>
        <sz val="10"/>
        <rFont val="宋体"/>
        <charset val="134"/>
      </rPr>
      <t>万亩大田托管项目</t>
    </r>
  </si>
  <si>
    <r>
      <rPr>
        <sz val="10"/>
        <rFont val="宋体"/>
        <charset val="134"/>
      </rPr>
      <t>茨园村</t>
    </r>
  </si>
  <si>
    <r>
      <rPr>
        <sz val="10"/>
        <rFont val="宋体"/>
        <charset val="134"/>
      </rPr>
      <t>项目实施后年可新增经济效益</t>
    </r>
    <r>
      <rPr>
        <sz val="10"/>
        <rFont val="Times New Roman"/>
        <charset val="134"/>
      </rPr>
      <t>1200</t>
    </r>
    <r>
      <rPr>
        <sz val="10"/>
        <rFont val="宋体"/>
        <charset val="134"/>
      </rPr>
      <t>万元，贫困户土地托管后由合作社统一组织种植，可带动周边村民和</t>
    </r>
    <r>
      <rPr>
        <sz val="10"/>
        <rFont val="Times New Roman"/>
        <charset val="134"/>
      </rPr>
      <t>330</t>
    </r>
    <r>
      <rPr>
        <sz val="10"/>
        <rFont val="宋体"/>
        <charset val="134"/>
      </rPr>
      <t>户贫困户就近就业；财政资金量化入股带贫企业，以资产收益形式增加</t>
    </r>
    <r>
      <rPr>
        <sz val="10"/>
        <rFont val="Times New Roman"/>
        <charset val="134"/>
      </rPr>
      <t>10</t>
    </r>
    <r>
      <rPr>
        <sz val="10"/>
        <rFont val="宋体"/>
        <charset val="134"/>
      </rPr>
      <t>个村村集体收入，带动村集体经济发展，群众对项目实施效果非常满意</t>
    </r>
  </si>
  <si>
    <r>
      <rPr>
        <sz val="10"/>
        <rFont val="宋体"/>
        <charset val="134"/>
      </rPr>
      <t>二郎镇二郎村等</t>
    </r>
    <r>
      <rPr>
        <sz val="10"/>
        <rFont val="Times New Roman"/>
        <charset val="134"/>
      </rPr>
      <t>4</t>
    </r>
    <r>
      <rPr>
        <sz val="10"/>
        <rFont val="宋体"/>
        <charset val="134"/>
      </rPr>
      <t>个村、专探乡大庙陈村等</t>
    </r>
    <r>
      <rPr>
        <sz val="10"/>
        <rFont val="Times New Roman"/>
        <charset val="134"/>
      </rPr>
      <t>6</t>
    </r>
    <r>
      <rPr>
        <sz val="10"/>
        <rFont val="宋体"/>
        <charset val="134"/>
      </rPr>
      <t>个村</t>
    </r>
  </si>
  <si>
    <r>
      <rPr>
        <sz val="10"/>
        <color rgb="FF000000"/>
        <rFont val="Times New Roman"/>
        <charset val="134"/>
      </rPr>
      <t>2019</t>
    </r>
    <r>
      <rPr>
        <sz val="10"/>
        <color rgb="FF000000"/>
        <rFont val="宋体"/>
        <charset val="134"/>
      </rPr>
      <t>年西平县杨庄乡西平县睿帆种植专业合作社产业扶贫项目</t>
    </r>
  </si>
  <si>
    <r>
      <rPr>
        <sz val="10"/>
        <rFont val="宋体"/>
        <charset val="134"/>
      </rPr>
      <t>仪北村</t>
    </r>
  </si>
  <si>
    <r>
      <rPr>
        <sz val="10"/>
        <rFont val="宋体"/>
        <charset val="134"/>
      </rPr>
      <t>西平县瑞帆种植专业合作社新建仓储</t>
    </r>
    <r>
      <rPr>
        <sz val="10"/>
        <rFont val="Times New Roman"/>
        <charset val="134"/>
      </rPr>
      <t>2000</t>
    </r>
    <r>
      <rPr>
        <sz val="10"/>
        <rFont val="宋体"/>
        <charset val="134"/>
      </rPr>
      <t>平方米、晒场</t>
    </r>
    <r>
      <rPr>
        <sz val="10"/>
        <rFont val="Times New Roman"/>
        <charset val="134"/>
      </rPr>
      <t>2000</t>
    </r>
    <r>
      <rPr>
        <sz val="10"/>
        <rFont val="宋体"/>
        <charset val="134"/>
      </rPr>
      <t>平方米、购置烘干塔</t>
    </r>
    <r>
      <rPr>
        <sz val="10"/>
        <rFont val="Times New Roman"/>
        <charset val="134"/>
      </rPr>
      <t>2</t>
    </r>
    <r>
      <rPr>
        <sz val="10"/>
        <rFont val="宋体"/>
        <charset val="134"/>
      </rPr>
      <t>座、大型拖拉车</t>
    </r>
    <r>
      <rPr>
        <sz val="10"/>
        <rFont val="Times New Roman"/>
        <charset val="134"/>
      </rPr>
      <t>3</t>
    </r>
    <r>
      <rPr>
        <sz val="10"/>
        <rFont val="宋体"/>
        <charset val="134"/>
      </rPr>
      <t>台、花生播种机</t>
    </r>
    <r>
      <rPr>
        <sz val="10"/>
        <rFont val="Times New Roman"/>
        <charset val="134"/>
      </rPr>
      <t>2</t>
    </r>
    <r>
      <rPr>
        <sz val="10"/>
        <rFont val="宋体"/>
        <charset val="134"/>
      </rPr>
      <t>台、大豆播种机</t>
    </r>
    <r>
      <rPr>
        <sz val="10"/>
        <rFont val="Times New Roman"/>
        <charset val="134"/>
      </rPr>
      <t>2</t>
    </r>
    <r>
      <rPr>
        <sz val="10"/>
        <rFont val="宋体"/>
        <charset val="134"/>
      </rPr>
      <t>台、新增土地流转</t>
    </r>
    <r>
      <rPr>
        <sz val="10"/>
        <rFont val="Times New Roman"/>
        <charset val="134"/>
      </rPr>
      <t>600</t>
    </r>
    <r>
      <rPr>
        <sz val="10"/>
        <rFont val="宋体"/>
        <charset val="134"/>
      </rPr>
      <t>亩，项目总投入</t>
    </r>
    <r>
      <rPr>
        <sz val="10"/>
        <rFont val="Times New Roman"/>
        <charset val="134"/>
      </rPr>
      <t>350</t>
    </r>
    <r>
      <rPr>
        <sz val="10"/>
        <rFont val="宋体"/>
        <charset val="134"/>
      </rPr>
      <t>万元，其中村集体经济投入</t>
    </r>
    <r>
      <rPr>
        <sz val="10"/>
        <rFont val="Times New Roman"/>
        <charset val="134"/>
      </rPr>
      <t>82.7</t>
    </r>
    <r>
      <rPr>
        <sz val="10"/>
        <rFont val="宋体"/>
        <charset val="134"/>
      </rPr>
      <t>万元，新建的仓储根据评估价格按入股金额折算为村集体经济资产股权，村集体固定资产按不低于投资额10%的比例收益，收益纳入村集体经济收入</t>
    </r>
  </si>
  <si>
    <r>
      <rPr>
        <sz val="10"/>
        <rFont val="宋体"/>
        <charset val="134"/>
      </rPr>
      <t>项目建设后年可产生经济效益</t>
    </r>
    <r>
      <rPr>
        <sz val="10"/>
        <rFont val="Times New Roman"/>
        <charset val="134"/>
      </rPr>
      <t>200</t>
    </r>
    <r>
      <rPr>
        <sz val="10"/>
        <rFont val="宋体"/>
        <charset val="134"/>
      </rPr>
      <t>万元，可带动周边村民和</t>
    </r>
    <r>
      <rPr>
        <sz val="10"/>
        <rFont val="Times New Roman"/>
        <charset val="134"/>
      </rPr>
      <t>40</t>
    </r>
    <r>
      <rPr>
        <sz val="10"/>
        <rFont val="宋体"/>
        <charset val="134"/>
      </rPr>
      <t>户贫困户就近务工增收；财政资金量化入股带贫企业，以资产收益形式增加</t>
    </r>
    <r>
      <rPr>
        <sz val="10"/>
        <rFont val="Times New Roman"/>
        <charset val="134"/>
      </rPr>
      <t>4</t>
    </r>
    <r>
      <rPr>
        <sz val="10"/>
        <rFont val="宋体"/>
        <charset val="134"/>
      </rPr>
      <t>个村村集体收入，带动村集体经济发展，群众对项目实施效果非常满意</t>
    </r>
  </si>
  <si>
    <r>
      <rPr>
        <sz val="10"/>
        <rFont val="宋体"/>
        <charset val="134"/>
      </rPr>
      <t>杨庄乡仪北村等</t>
    </r>
    <r>
      <rPr>
        <sz val="10"/>
        <rFont val="Times New Roman"/>
        <charset val="134"/>
      </rPr>
      <t>4</t>
    </r>
    <r>
      <rPr>
        <sz val="10"/>
        <rFont val="宋体"/>
        <charset val="134"/>
      </rPr>
      <t>个村</t>
    </r>
  </si>
  <si>
    <r>
      <rPr>
        <sz val="10"/>
        <color rgb="FF000000"/>
        <rFont val="Times New Roman"/>
        <charset val="134"/>
      </rPr>
      <t>2019</t>
    </r>
    <r>
      <rPr>
        <sz val="10"/>
        <color rgb="FF000000"/>
        <rFont val="宋体"/>
        <charset val="134"/>
      </rPr>
      <t>年西平县专探乡河南旺福农副产品有限公司产业扶贫项目</t>
    </r>
  </si>
  <si>
    <r>
      <rPr>
        <sz val="10"/>
        <rFont val="宋体"/>
        <charset val="134"/>
      </rPr>
      <t>河南旺福农副产品有限公司新增日产</t>
    </r>
    <r>
      <rPr>
        <sz val="10"/>
        <rFont val="Times New Roman"/>
        <charset val="134"/>
      </rPr>
      <t>40</t>
    </r>
    <r>
      <rPr>
        <sz val="10"/>
        <rFont val="宋体"/>
        <charset val="134"/>
      </rPr>
      <t>吨的现代化蔬菜加工生产线</t>
    </r>
    <r>
      <rPr>
        <sz val="10"/>
        <rFont val="Times New Roman"/>
        <charset val="134"/>
      </rPr>
      <t>1</t>
    </r>
    <r>
      <rPr>
        <sz val="10"/>
        <rFont val="宋体"/>
        <charset val="134"/>
      </rPr>
      <t>条和生产车间</t>
    </r>
    <r>
      <rPr>
        <sz val="10"/>
        <rFont val="Times New Roman"/>
        <charset val="134"/>
      </rPr>
      <t>1</t>
    </r>
    <r>
      <rPr>
        <sz val="10"/>
        <rFont val="宋体"/>
        <charset val="134"/>
      </rPr>
      <t>座</t>
    </r>
    <r>
      <rPr>
        <sz val="10"/>
        <rFont val="Times New Roman"/>
        <charset val="134"/>
      </rPr>
      <t>2000</t>
    </r>
    <r>
      <rPr>
        <sz val="10"/>
        <rFont val="宋体"/>
        <charset val="134"/>
      </rPr>
      <t>平方米，项目总投入</t>
    </r>
    <r>
      <rPr>
        <sz val="10"/>
        <rFont val="Times New Roman"/>
        <charset val="134"/>
      </rPr>
      <t>700</t>
    </r>
    <r>
      <rPr>
        <sz val="10"/>
        <rFont val="宋体"/>
        <charset val="134"/>
      </rPr>
      <t>万元，其中村集体经济投入</t>
    </r>
    <r>
      <rPr>
        <sz val="10"/>
        <rFont val="Times New Roman"/>
        <charset val="134"/>
      </rPr>
      <t>200</t>
    </r>
    <r>
      <rPr>
        <sz val="10"/>
        <rFont val="宋体"/>
        <charset val="134"/>
      </rPr>
      <t>万元，新建成的生产线和生产车间根据评估价格按入股金额折算为村集体经济资产股权，村集体固定资产按不低于投资额10%的比例收益，收益纳入村集体经济收入</t>
    </r>
  </si>
  <si>
    <r>
      <rPr>
        <sz val="10"/>
        <rFont val="宋体"/>
        <charset val="134"/>
      </rPr>
      <t>项目建设后年可产生经济效益</t>
    </r>
    <r>
      <rPr>
        <sz val="10"/>
        <rFont val="Times New Roman"/>
        <charset val="134"/>
      </rPr>
      <t>200</t>
    </r>
    <r>
      <rPr>
        <sz val="10"/>
        <rFont val="宋体"/>
        <charset val="134"/>
      </rPr>
      <t>万元，可带动周边村民和</t>
    </r>
    <r>
      <rPr>
        <sz val="10"/>
        <rFont val="Times New Roman"/>
        <charset val="134"/>
      </rPr>
      <t>20</t>
    </r>
    <r>
      <rPr>
        <sz val="10"/>
        <rFont val="宋体"/>
        <charset val="134"/>
      </rPr>
      <t>户贫困户就近务工增收；财政资金量化入股带贫企业，以资产收益形式增加</t>
    </r>
    <r>
      <rPr>
        <sz val="10"/>
        <rFont val="Times New Roman"/>
        <charset val="134"/>
      </rPr>
      <t>10</t>
    </r>
    <r>
      <rPr>
        <sz val="10"/>
        <rFont val="宋体"/>
        <charset val="134"/>
      </rPr>
      <t>个村村集体收入，带动村集体经济发展，群众对项目实施效果非常满意</t>
    </r>
  </si>
  <si>
    <r>
      <rPr>
        <sz val="10"/>
        <rFont val="宋体"/>
        <charset val="134"/>
      </rPr>
      <t>专探乡大杨村等</t>
    </r>
    <r>
      <rPr>
        <sz val="10"/>
        <rFont val="Times New Roman"/>
        <charset val="134"/>
      </rPr>
      <t>10</t>
    </r>
    <r>
      <rPr>
        <sz val="10"/>
        <rFont val="宋体"/>
        <charset val="134"/>
      </rPr>
      <t>个村</t>
    </r>
  </si>
  <si>
    <r>
      <rPr>
        <sz val="10"/>
        <color rgb="FF000000"/>
        <rFont val="Times New Roman"/>
        <charset val="134"/>
      </rPr>
      <t>2019</t>
    </r>
    <r>
      <rPr>
        <sz val="10"/>
        <color rgb="FF000000"/>
        <rFont val="宋体"/>
        <charset val="134"/>
      </rPr>
      <t>年西平县人和乡西平县众基家庭农场产业扶贫项目</t>
    </r>
  </si>
  <si>
    <r>
      <rPr>
        <sz val="10"/>
        <rFont val="宋体"/>
        <charset val="134"/>
      </rPr>
      <t>寺后张村</t>
    </r>
  </si>
  <si>
    <r>
      <rPr>
        <sz val="10"/>
        <rFont val="宋体"/>
        <charset val="134"/>
      </rPr>
      <t>西平县众基家庭农场新建花木钢构温室大棚</t>
    </r>
    <r>
      <rPr>
        <sz val="10"/>
        <rFont val="Times New Roman"/>
        <charset val="134"/>
      </rPr>
      <t>20</t>
    </r>
    <r>
      <rPr>
        <sz val="10"/>
        <rFont val="宋体"/>
        <charset val="134"/>
      </rPr>
      <t>座及配套设备，项目总投入</t>
    </r>
    <r>
      <rPr>
        <sz val="10"/>
        <rFont val="Times New Roman"/>
        <charset val="134"/>
      </rPr>
      <t>360</t>
    </r>
    <r>
      <rPr>
        <sz val="10"/>
        <rFont val="宋体"/>
        <charset val="134"/>
      </rPr>
      <t>万元，其中村集体经济投入</t>
    </r>
    <r>
      <rPr>
        <sz val="10"/>
        <rFont val="Times New Roman"/>
        <charset val="134"/>
      </rPr>
      <t>100</t>
    </r>
    <r>
      <rPr>
        <sz val="10"/>
        <rFont val="宋体"/>
        <charset val="134"/>
      </rPr>
      <t>万元，新建成的大棚根据评估价格按入股金额折算为村集体经济资产股权，村集体固定资产收益按不低于投资额</t>
    </r>
    <r>
      <rPr>
        <sz val="10"/>
        <rFont val="Times New Roman"/>
        <charset val="134"/>
      </rPr>
      <t>10%</t>
    </r>
    <r>
      <rPr>
        <sz val="10"/>
        <rFont val="宋体"/>
        <charset val="134"/>
      </rPr>
      <t>的比例受益，受益收益纳入村集体经济收入</t>
    </r>
  </si>
  <si>
    <r>
      <rPr>
        <sz val="10"/>
        <rFont val="宋体"/>
        <charset val="134"/>
      </rPr>
      <t>项目实施后年产鲜花</t>
    </r>
    <r>
      <rPr>
        <sz val="10"/>
        <rFont val="Times New Roman"/>
        <charset val="134"/>
      </rPr>
      <t>30</t>
    </r>
    <r>
      <rPr>
        <sz val="10"/>
        <rFont val="宋体"/>
        <charset val="134"/>
      </rPr>
      <t>盆，年产值</t>
    </r>
    <r>
      <rPr>
        <sz val="10"/>
        <rFont val="Times New Roman"/>
        <charset val="134"/>
      </rPr>
      <t>500</t>
    </r>
    <r>
      <rPr>
        <sz val="10"/>
        <rFont val="宋体"/>
        <charset val="134"/>
      </rPr>
      <t>万元，可带动周边村民和</t>
    </r>
    <r>
      <rPr>
        <sz val="10"/>
        <rFont val="Times New Roman"/>
        <charset val="134"/>
      </rPr>
      <t>17</t>
    </r>
    <r>
      <rPr>
        <sz val="10"/>
        <rFont val="宋体"/>
        <charset val="134"/>
      </rPr>
      <t>户贫困户就近就业增收；财政资金量化入股带贫企业，以资产收益形式增加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</si>
  <si>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rFont val="宋体"/>
        <charset val="134"/>
      </rPr>
      <t>人和乡寺后张村等</t>
    </r>
    <r>
      <rPr>
        <sz val="10"/>
        <rFont val="Times New Roman"/>
        <charset val="134"/>
      </rPr>
      <t>5</t>
    </r>
    <r>
      <rPr>
        <sz val="10"/>
        <rFont val="宋体"/>
        <charset val="134"/>
      </rPr>
      <t>个村</t>
    </r>
  </si>
  <si>
    <r>
      <rPr>
        <sz val="10"/>
        <rFont val="Times New Roman"/>
        <charset val="134"/>
      </rPr>
      <t>2019</t>
    </r>
    <r>
      <rPr>
        <sz val="10"/>
        <rFont val="宋体"/>
        <charset val="134"/>
      </rPr>
      <t>年西平县老王坡种业有限公司产业扶贫项目</t>
    </r>
  </si>
  <si>
    <r>
      <rPr>
        <sz val="10"/>
        <rFont val="宋体"/>
        <charset val="134"/>
      </rPr>
      <t>老王坡</t>
    </r>
  </si>
  <si>
    <r>
      <rPr>
        <sz val="10"/>
        <rFont val="宋体"/>
        <charset val="134"/>
      </rPr>
      <t>老王坡院内</t>
    </r>
  </si>
  <si>
    <r>
      <rPr>
        <sz val="10"/>
        <rFont val="宋体"/>
        <charset val="134"/>
      </rPr>
      <t>西平县老王坡种业公司新建钢结构仓库</t>
    </r>
    <r>
      <rPr>
        <sz val="10"/>
        <rFont val="Times New Roman"/>
        <charset val="134"/>
      </rPr>
      <t>1500</t>
    </r>
    <r>
      <rPr>
        <sz val="10"/>
        <rFont val="宋体"/>
        <charset val="134"/>
      </rPr>
      <t>平方米、购置选种生产线</t>
    </r>
    <r>
      <rPr>
        <sz val="10"/>
        <rFont val="Times New Roman"/>
        <charset val="134"/>
      </rPr>
      <t>2</t>
    </r>
    <r>
      <rPr>
        <sz val="10"/>
        <rFont val="宋体"/>
        <charset val="134"/>
      </rPr>
      <t>条、新建晒场</t>
    </r>
    <r>
      <rPr>
        <sz val="10"/>
        <rFont val="Times New Roman"/>
        <charset val="134"/>
      </rPr>
      <t>2000</t>
    </r>
    <r>
      <rPr>
        <sz val="10"/>
        <rFont val="宋体"/>
        <charset val="134"/>
      </rPr>
      <t>平方米、购置小麦原种</t>
    </r>
    <r>
      <rPr>
        <sz val="10"/>
        <rFont val="Times New Roman"/>
        <charset val="134"/>
      </rPr>
      <t>225</t>
    </r>
    <r>
      <rPr>
        <sz val="10"/>
        <rFont val="宋体"/>
        <charset val="134"/>
      </rPr>
      <t>吨等，项目总投入</t>
    </r>
    <r>
      <rPr>
        <sz val="10"/>
        <rFont val="Times New Roman"/>
        <charset val="134"/>
      </rPr>
      <t>405</t>
    </r>
    <r>
      <rPr>
        <sz val="10"/>
        <rFont val="宋体"/>
        <charset val="134"/>
      </rPr>
      <t>万元，其中村集体经济投入</t>
    </r>
    <r>
      <rPr>
        <sz val="10"/>
        <rFont val="Times New Roman"/>
        <charset val="134"/>
      </rPr>
      <t>120</t>
    </r>
    <r>
      <rPr>
        <sz val="10"/>
        <rFont val="宋体"/>
        <charset val="134"/>
      </rPr>
      <t>万元，新建成的仓库和选种生产线根据评估价格按入股金额折算为村集体经济资产股权，村集体固定资产按不低于投资额10%的比例收益，收益纳入村集体经济收入</t>
    </r>
  </si>
  <si>
    <r>
      <rPr>
        <sz val="10"/>
        <rFont val="宋体"/>
        <charset val="134"/>
      </rPr>
      <t>项目实施后每年新增产值</t>
    </r>
    <r>
      <rPr>
        <sz val="10"/>
        <rFont val="Times New Roman"/>
        <charset val="134"/>
      </rPr>
      <t>30</t>
    </r>
    <r>
      <rPr>
        <sz val="10"/>
        <rFont val="宋体"/>
        <charset val="134"/>
      </rPr>
      <t>万元，可带动周边村民和</t>
    </r>
    <r>
      <rPr>
        <sz val="10"/>
        <rFont val="Times New Roman"/>
        <charset val="134"/>
      </rPr>
      <t>94</t>
    </r>
    <r>
      <rPr>
        <sz val="10"/>
        <rFont val="宋体"/>
        <charset val="134"/>
      </rPr>
      <t>户贫困户就近就业增收；财政资金量化入股带贫企业，以资产收益形式增加</t>
    </r>
    <r>
      <rPr>
        <sz val="10"/>
        <rFont val="Times New Roman"/>
        <charset val="134"/>
      </rPr>
      <t>6</t>
    </r>
    <r>
      <rPr>
        <sz val="10"/>
        <rFont val="宋体"/>
        <charset val="134"/>
      </rPr>
      <t>个村村集体收入，带动村集体经济发展，群众对项目实施效果非常满意</t>
    </r>
  </si>
  <si>
    <r>
      <rPr>
        <sz val="10"/>
        <rFont val="宋体"/>
        <charset val="134"/>
      </rPr>
      <t>老管委顾庙村、刘店村；人和乡大韩村等</t>
    </r>
    <r>
      <rPr>
        <sz val="10"/>
        <rFont val="Times New Roman"/>
        <charset val="134"/>
      </rPr>
      <t>4</t>
    </r>
    <r>
      <rPr>
        <sz val="10"/>
        <rFont val="宋体"/>
        <charset val="134"/>
      </rPr>
      <t>个村</t>
    </r>
  </si>
  <si>
    <r>
      <rPr>
        <sz val="10"/>
        <rFont val="Times New Roman"/>
        <charset val="134"/>
      </rPr>
      <t>2019</t>
    </r>
    <r>
      <rPr>
        <sz val="10"/>
        <rFont val="宋体"/>
        <charset val="134"/>
      </rPr>
      <t>年西平县芦庙乡西平县恒昌农牧专业合作社产业扶贫项目</t>
    </r>
  </si>
  <si>
    <r>
      <rPr>
        <sz val="10"/>
        <rFont val="宋体"/>
        <charset val="134"/>
      </rPr>
      <t>芦庙村</t>
    </r>
  </si>
  <si>
    <r>
      <rPr>
        <sz val="10"/>
        <rFont val="宋体"/>
        <charset val="134"/>
      </rPr>
      <t>西平县恒昌种植专业合作社新增大型烘干设备</t>
    </r>
    <r>
      <rPr>
        <sz val="10"/>
        <rFont val="Times New Roman"/>
        <charset val="134"/>
      </rPr>
      <t>2</t>
    </r>
    <r>
      <rPr>
        <sz val="10"/>
        <rFont val="宋体"/>
        <charset val="134"/>
      </rPr>
      <t>台套、新建标准粮仓</t>
    </r>
    <r>
      <rPr>
        <sz val="10"/>
        <rFont val="Times New Roman"/>
        <charset val="134"/>
      </rPr>
      <t>2</t>
    </r>
    <r>
      <rPr>
        <sz val="10"/>
        <rFont val="宋体"/>
        <charset val="134"/>
      </rPr>
      <t>座</t>
    </r>
    <r>
      <rPr>
        <sz val="10"/>
        <rFont val="Times New Roman"/>
        <charset val="134"/>
      </rPr>
      <t>2600</t>
    </r>
    <r>
      <rPr>
        <sz val="10"/>
        <rFont val="宋体"/>
        <charset val="134"/>
      </rPr>
      <t>平方米、购置大型拖拉机</t>
    </r>
    <r>
      <rPr>
        <sz val="10"/>
        <rFont val="Times New Roman"/>
        <charset val="134"/>
      </rPr>
      <t>4</t>
    </r>
    <r>
      <rPr>
        <sz val="10"/>
        <rFont val="宋体"/>
        <charset val="134"/>
      </rPr>
      <t>台、花生收获机播种机</t>
    </r>
    <r>
      <rPr>
        <sz val="10"/>
        <rFont val="Times New Roman"/>
        <charset val="134"/>
      </rPr>
      <t>3</t>
    </r>
    <r>
      <rPr>
        <sz val="10"/>
        <rFont val="宋体"/>
        <charset val="134"/>
      </rPr>
      <t>台、粮食加工设备输送机</t>
    </r>
    <r>
      <rPr>
        <sz val="10"/>
        <rFont val="Times New Roman"/>
        <charset val="134"/>
      </rPr>
      <t>4</t>
    </r>
    <r>
      <rPr>
        <sz val="10"/>
        <rFont val="宋体"/>
        <charset val="134"/>
      </rPr>
      <t>台、精选筛子</t>
    </r>
    <r>
      <rPr>
        <sz val="10"/>
        <rFont val="Times New Roman"/>
        <charset val="134"/>
      </rPr>
      <t>2</t>
    </r>
    <r>
      <rPr>
        <sz val="10"/>
        <rFont val="宋体"/>
        <charset val="134"/>
      </rPr>
      <t>台、种子精选机</t>
    </r>
    <r>
      <rPr>
        <sz val="10"/>
        <rFont val="Times New Roman"/>
        <charset val="134"/>
      </rPr>
      <t>1</t>
    </r>
    <r>
      <rPr>
        <sz val="10"/>
        <rFont val="宋体"/>
        <charset val="134"/>
      </rPr>
      <t>台、铲车</t>
    </r>
    <r>
      <rPr>
        <sz val="10"/>
        <rFont val="Times New Roman"/>
        <charset val="134"/>
      </rPr>
      <t>1</t>
    </r>
    <r>
      <rPr>
        <sz val="10"/>
        <rFont val="宋体"/>
        <charset val="134"/>
      </rPr>
      <t>台、扩大土地托管面积</t>
    </r>
    <r>
      <rPr>
        <sz val="10"/>
        <rFont val="Times New Roman"/>
        <charset val="134"/>
      </rPr>
      <t>3000</t>
    </r>
    <r>
      <rPr>
        <sz val="10"/>
        <rFont val="宋体"/>
        <charset val="134"/>
      </rPr>
      <t>亩，项目总投入</t>
    </r>
    <r>
      <rPr>
        <sz val="10"/>
        <rFont val="Times New Roman"/>
        <charset val="134"/>
      </rPr>
      <t>420</t>
    </r>
    <r>
      <rPr>
        <sz val="10"/>
        <rFont val="宋体"/>
        <charset val="134"/>
      </rPr>
      <t>万元，其中村集体经济投入</t>
    </r>
    <r>
      <rPr>
        <sz val="10"/>
        <rFont val="Times New Roman"/>
        <charset val="134"/>
      </rPr>
      <t>120</t>
    </r>
    <r>
      <rPr>
        <sz val="10"/>
        <rFont val="宋体"/>
        <charset val="134"/>
      </rPr>
      <t>万元，新建成的仓库根据评估价格按入股金额折算为村集体经济资产股权，村集体固定资产按不低于投资额10%的比例收益，收益纳入村集体经济收入</t>
    </r>
  </si>
  <si>
    <r>
      <rPr>
        <sz val="10"/>
        <rFont val="宋体"/>
        <charset val="134"/>
      </rPr>
      <t>项目实施后每年可新增产值</t>
    </r>
    <r>
      <rPr>
        <sz val="10"/>
        <rFont val="Times New Roman"/>
        <charset val="134"/>
      </rPr>
      <t>60</t>
    </r>
    <r>
      <rPr>
        <sz val="10"/>
        <rFont val="宋体"/>
        <charset val="134"/>
      </rPr>
      <t>万元，可带动周边村民和</t>
    </r>
    <r>
      <rPr>
        <sz val="10"/>
        <rFont val="Times New Roman"/>
        <charset val="134"/>
      </rPr>
      <t>65</t>
    </r>
    <r>
      <rPr>
        <sz val="10"/>
        <rFont val="宋体"/>
        <charset val="134"/>
      </rPr>
      <t>户贫困户就近就业增收；财政资金量化入股带贫企业，以资产收益形式增加</t>
    </r>
    <r>
      <rPr>
        <sz val="10"/>
        <rFont val="Times New Roman"/>
        <charset val="134"/>
      </rPr>
      <t>6</t>
    </r>
    <r>
      <rPr>
        <sz val="10"/>
        <rFont val="宋体"/>
        <charset val="134"/>
      </rPr>
      <t>个村村集体收入，带动村集体经济发展，群众对项目实施效果非常满意</t>
    </r>
  </si>
  <si>
    <r>
      <rPr>
        <sz val="10"/>
        <rFont val="宋体"/>
        <charset val="134"/>
      </rPr>
      <t>芦庙乡合庄村等</t>
    </r>
    <r>
      <rPr>
        <sz val="10"/>
        <rFont val="Times New Roman"/>
        <charset val="134"/>
      </rPr>
      <t>6</t>
    </r>
    <r>
      <rPr>
        <sz val="10"/>
        <rFont val="宋体"/>
        <charset val="134"/>
      </rPr>
      <t>个村</t>
    </r>
  </si>
  <si>
    <r>
      <rPr>
        <sz val="10"/>
        <rFont val="Times New Roman"/>
        <charset val="134"/>
      </rPr>
      <t>2019</t>
    </r>
    <r>
      <rPr>
        <sz val="10"/>
        <rFont val="宋体"/>
        <charset val="134"/>
      </rPr>
      <t>年西平县五沟营镇西平县光合科技有限公司新建年产</t>
    </r>
    <r>
      <rPr>
        <sz val="10"/>
        <rFont val="Times New Roman"/>
        <charset val="134"/>
      </rPr>
      <t>1000</t>
    </r>
    <r>
      <rPr>
        <sz val="10"/>
        <rFont val="宋体"/>
        <charset val="134"/>
      </rPr>
      <t>吨桑叶茶生产线项目</t>
    </r>
  </si>
  <si>
    <r>
      <rPr>
        <sz val="10"/>
        <rFont val="宋体"/>
        <charset val="134"/>
      </rPr>
      <t>西平县光合科技有限公司新建生产车间</t>
    </r>
    <r>
      <rPr>
        <sz val="10"/>
        <rFont val="Times New Roman"/>
        <charset val="134"/>
      </rPr>
      <t>1252</t>
    </r>
    <r>
      <rPr>
        <sz val="10"/>
        <rFont val="宋体"/>
        <charset val="134"/>
      </rPr>
      <t>平方米、新增可溯源体系</t>
    </r>
    <r>
      <rPr>
        <sz val="10"/>
        <rFont val="Times New Roman"/>
        <charset val="134"/>
      </rPr>
      <t>1</t>
    </r>
    <r>
      <rPr>
        <sz val="10"/>
        <rFont val="宋体"/>
        <charset val="134"/>
      </rPr>
      <t>套、新购年产</t>
    </r>
    <r>
      <rPr>
        <sz val="10"/>
        <rFont val="Times New Roman"/>
        <charset val="134"/>
      </rPr>
      <t>1000</t>
    </r>
    <r>
      <rPr>
        <sz val="10"/>
        <rFont val="宋体"/>
        <charset val="134"/>
      </rPr>
      <t>吨桑叶茶生产线</t>
    </r>
    <r>
      <rPr>
        <sz val="10"/>
        <rFont val="Times New Roman"/>
        <charset val="134"/>
      </rPr>
      <t>1</t>
    </r>
    <r>
      <rPr>
        <sz val="10"/>
        <rFont val="宋体"/>
        <charset val="134"/>
      </rPr>
      <t>条、新建速冻库</t>
    </r>
    <r>
      <rPr>
        <sz val="10"/>
        <rFont val="Times New Roman"/>
        <charset val="134"/>
      </rPr>
      <t>1</t>
    </r>
    <r>
      <rPr>
        <sz val="10"/>
        <rFont val="宋体"/>
        <charset val="134"/>
      </rPr>
      <t>个</t>
    </r>
    <r>
      <rPr>
        <sz val="10"/>
        <rFont val="Times New Roman"/>
        <charset val="134"/>
      </rPr>
      <t>80</t>
    </r>
    <r>
      <rPr>
        <sz val="10"/>
        <rFont val="宋体"/>
        <charset val="134"/>
      </rPr>
      <t>平方米、冷藏库</t>
    </r>
    <r>
      <rPr>
        <sz val="10"/>
        <rFont val="Times New Roman"/>
        <charset val="134"/>
      </rPr>
      <t>1</t>
    </r>
    <r>
      <rPr>
        <sz val="10"/>
        <rFont val="宋体"/>
        <charset val="134"/>
      </rPr>
      <t>个</t>
    </r>
    <r>
      <rPr>
        <sz val="10"/>
        <rFont val="Times New Roman"/>
        <charset val="134"/>
      </rPr>
      <t>300</t>
    </r>
    <r>
      <rPr>
        <sz val="10"/>
        <rFont val="宋体"/>
        <charset val="134"/>
      </rPr>
      <t>吨、新增桑叶种植面积</t>
    </r>
    <r>
      <rPr>
        <sz val="10"/>
        <rFont val="Times New Roman"/>
        <charset val="134"/>
      </rPr>
      <t>400</t>
    </r>
    <r>
      <rPr>
        <sz val="10"/>
        <rFont val="宋体"/>
        <charset val="134"/>
      </rPr>
      <t>余亩，项目总投入</t>
    </r>
    <r>
      <rPr>
        <sz val="10"/>
        <rFont val="Times New Roman"/>
        <charset val="134"/>
      </rPr>
      <t>1000</t>
    </r>
    <r>
      <rPr>
        <sz val="10"/>
        <rFont val="宋体"/>
        <charset val="134"/>
      </rPr>
      <t>万元，其中村集体经济投入</t>
    </r>
    <r>
      <rPr>
        <sz val="10"/>
        <rFont val="Times New Roman"/>
        <charset val="134"/>
      </rPr>
      <t>200</t>
    </r>
    <r>
      <rPr>
        <sz val="10"/>
        <rFont val="宋体"/>
        <charset val="134"/>
      </rPr>
      <t>万元，新建成的生产车间、生产线和冷库根据评估价格按入股金额折算为村集体经济资产股权，村集体固定资产按不低于投资额10%的比例收益，收益纳入村集体经济收入</t>
    </r>
  </si>
  <si>
    <r>
      <rPr>
        <sz val="10"/>
        <rFont val="宋体"/>
        <charset val="134"/>
      </rPr>
      <t>项目实施后可实现桑叶树种植</t>
    </r>
    <r>
      <rPr>
        <sz val="10"/>
        <rFont val="Times New Roman"/>
        <charset val="134"/>
      </rPr>
      <t>1000</t>
    </r>
    <r>
      <rPr>
        <sz val="10"/>
        <rFont val="宋体"/>
        <charset val="134"/>
      </rPr>
      <t>亩，新增产值</t>
    </r>
    <r>
      <rPr>
        <sz val="10"/>
        <rFont val="Times New Roman"/>
        <charset val="134"/>
      </rPr>
      <t>384</t>
    </r>
    <r>
      <rPr>
        <sz val="10"/>
        <rFont val="宋体"/>
        <charset val="134"/>
      </rPr>
      <t>万元，可带动周边村民和</t>
    </r>
    <r>
      <rPr>
        <sz val="10"/>
        <rFont val="Times New Roman"/>
        <charset val="134"/>
      </rPr>
      <t>8</t>
    </r>
    <r>
      <rPr>
        <sz val="10"/>
        <rFont val="宋体"/>
        <charset val="134"/>
      </rPr>
      <t>户贫困户就近务工增收；财政资金量化入股带贫企业，以资产收益形式增加</t>
    </r>
    <r>
      <rPr>
        <sz val="10"/>
        <rFont val="Times New Roman"/>
        <charset val="134"/>
      </rPr>
      <t>10</t>
    </r>
    <r>
      <rPr>
        <sz val="10"/>
        <rFont val="宋体"/>
        <charset val="134"/>
      </rPr>
      <t>个村村集体收入，带动村集体经济发展，群众对项目实施效果非常满意</t>
    </r>
  </si>
  <si>
    <r>
      <rPr>
        <sz val="10"/>
        <rFont val="宋体"/>
        <charset val="134"/>
      </rPr>
      <t>五沟营镇北街村等</t>
    </r>
    <r>
      <rPr>
        <sz val="10"/>
        <rFont val="Times New Roman"/>
        <charset val="134"/>
      </rPr>
      <t>8</t>
    </r>
    <r>
      <rPr>
        <sz val="10"/>
        <rFont val="宋体"/>
        <charset val="134"/>
      </rPr>
      <t>个村；盆尧镇叶寨村、徐杨村</t>
    </r>
  </si>
  <si>
    <r>
      <rPr>
        <sz val="10"/>
        <color theme="1"/>
        <rFont val="Times New Roman"/>
        <charset val="134"/>
      </rPr>
      <t>2019</t>
    </r>
    <r>
      <rPr>
        <sz val="10"/>
        <color theme="1"/>
        <rFont val="宋体"/>
        <charset val="134"/>
      </rPr>
      <t>年西平县谭店乡河南照丰农业开发有限公司产业扶贫项目</t>
    </r>
  </si>
  <si>
    <r>
      <rPr>
        <sz val="10"/>
        <color theme="1"/>
        <rFont val="宋体"/>
        <charset val="134"/>
      </rPr>
      <t>谭店乡</t>
    </r>
  </si>
  <si>
    <r>
      <rPr>
        <sz val="10"/>
        <color theme="1"/>
        <rFont val="宋体"/>
        <charset val="134"/>
      </rPr>
      <t>周范村</t>
    </r>
  </si>
  <si>
    <r>
      <rPr>
        <sz val="10"/>
        <rFont val="宋体"/>
        <charset val="134"/>
      </rPr>
      <t>河南照丰农业开发有限公司新建生猪屠宰车间</t>
    </r>
    <r>
      <rPr>
        <sz val="10"/>
        <rFont val="Times New Roman"/>
        <charset val="134"/>
      </rPr>
      <t>800</t>
    </r>
    <r>
      <rPr>
        <sz val="10"/>
        <rFont val="宋体"/>
        <charset val="134"/>
      </rPr>
      <t>平方米、冷冻库</t>
    </r>
    <r>
      <rPr>
        <sz val="10"/>
        <rFont val="Times New Roman"/>
        <charset val="134"/>
      </rPr>
      <t>400</t>
    </r>
    <r>
      <rPr>
        <sz val="10"/>
        <rFont val="宋体"/>
        <charset val="134"/>
      </rPr>
      <t>平方米、速冻库</t>
    </r>
    <r>
      <rPr>
        <sz val="10"/>
        <rFont val="Times New Roman"/>
        <charset val="134"/>
      </rPr>
      <t>400</t>
    </r>
    <r>
      <rPr>
        <sz val="10"/>
        <rFont val="宋体"/>
        <charset val="134"/>
      </rPr>
      <t>平方米、排酸库</t>
    </r>
    <r>
      <rPr>
        <sz val="10"/>
        <rFont val="Times New Roman"/>
        <charset val="134"/>
      </rPr>
      <t>400</t>
    </r>
    <r>
      <rPr>
        <sz val="10"/>
        <rFont val="宋体"/>
        <charset val="134"/>
      </rPr>
      <t>平方米、冷链车</t>
    </r>
    <r>
      <rPr>
        <sz val="10"/>
        <rFont val="Times New Roman"/>
        <charset val="134"/>
      </rPr>
      <t>3</t>
    </r>
    <r>
      <rPr>
        <sz val="10"/>
        <rFont val="宋体"/>
        <charset val="134"/>
      </rPr>
      <t>台、生产线</t>
    </r>
    <r>
      <rPr>
        <sz val="10"/>
        <rFont val="Times New Roman"/>
        <charset val="134"/>
      </rPr>
      <t>1</t>
    </r>
    <r>
      <rPr>
        <sz val="10"/>
        <rFont val="宋体"/>
        <charset val="134"/>
      </rPr>
      <t>套等，项目总投入</t>
    </r>
    <r>
      <rPr>
        <sz val="10"/>
        <rFont val="Times New Roman"/>
        <charset val="134"/>
      </rPr>
      <t>668</t>
    </r>
    <r>
      <rPr>
        <sz val="10"/>
        <rFont val="宋体"/>
        <charset val="134"/>
      </rPr>
      <t>万元，其中村集体经济投入</t>
    </r>
    <r>
      <rPr>
        <sz val="10"/>
        <rFont val="Times New Roman"/>
        <charset val="134"/>
      </rPr>
      <t>200</t>
    </r>
    <r>
      <rPr>
        <sz val="10"/>
        <rFont val="宋体"/>
        <charset val="134"/>
      </rPr>
      <t>万元，新建成的车间和冷库根据评估价格按入股金额折算为村集体经济资产股权，村集体固定资产按不低于投资额10%的比例收益，收益纳入村集体经济收入</t>
    </r>
  </si>
  <si>
    <r>
      <rPr>
        <sz val="10"/>
        <rFont val="宋体"/>
        <charset val="134"/>
      </rPr>
      <t>项目实施后年深加工生猪</t>
    </r>
    <r>
      <rPr>
        <sz val="10"/>
        <rFont val="Times New Roman"/>
        <charset val="134"/>
      </rPr>
      <t>3.6</t>
    </r>
    <r>
      <rPr>
        <sz val="10"/>
        <rFont val="宋体"/>
        <charset val="134"/>
      </rPr>
      <t>万头，年生产白条</t>
    </r>
    <r>
      <rPr>
        <sz val="10"/>
        <rFont val="Times New Roman"/>
        <charset val="134"/>
      </rPr>
      <t>3600</t>
    </r>
    <r>
      <rPr>
        <sz val="10"/>
        <rFont val="宋体"/>
        <charset val="134"/>
      </rPr>
      <t>吨，新增产值</t>
    </r>
    <r>
      <rPr>
        <sz val="10"/>
        <rFont val="Times New Roman"/>
        <charset val="134"/>
      </rPr>
      <t>1200</t>
    </r>
    <r>
      <rPr>
        <sz val="10"/>
        <rFont val="宋体"/>
        <charset val="134"/>
      </rPr>
      <t>万元，可带动周边村民和</t>
    </r>
    <r>
      <rPr>
        <sz val="10"/>
        <rFont val="Times New Roman"/>
        <charset val="134"/>
      </rPr>
      <t>5</t>
    </r>
    <r>
      <rPr>
        <sz val="10"/>
        <rFont val="宋体"/>
        <charset val="134"/>
      </rPr>
      <t>户贫困户就近务工增收；财政资金量化入股带贫企业，以资产收益形式增加</t>
    </r>
    <r>
      <rPr>
        <sz val="10"/>
        <rFont val="Times New Roman"/>
        <charset val="134"/>
      </rPr>
      <t>10</t>
    </r>
    <r>
      <rPr>
        <sz val="10"/>
        <rFont val="宋体"/>
        <charset val="134"/>
      </rPr>
      <t>个村村集体收入，带动村集体经济发展，群众对项目实施效果非常满意</t>
    </r>
  </si>
  <si>
    <r>
      <rPr>
        <sz val="10"/>
        <rFont val="宋体"/>
        <charset val="134"/>
      </rPr>
      <t>谭店乡大武庄村等</t>
    </r>
    <r>
      <rPr>
        <sz val="10"/>
        <rFont val="Times New Roman"/>
        <charset val="134"/>
      </rPr>
      <t>10</t>
    </r>
    <r>
      <rPr>
        <sz val="10"/>
        <rFont val="宋体"/>
        <charset val="134"/>
      </rPr>
      <t>个村</t>
    </r>
  </si>
  <si>
    <r>
      <rPr>
        <sz val="10"/>
        <color theme="1"/>
        <rFont val="Times New Roman"/>
        <charset val="134"/>
      </rPr>
      <t>2019</t>
    </r>
    <r>
      <rPr>
        <sz val="10"/>
        <color theme="1"/>
        <rFont val="宋体"/>
        <charset val="134"/>
      </rPr>
      <t>年西平县河南金牧人机械设备有限公司产业扶贫项目</t>
    </r>
  </si>
  <si>
    <r>
      <rPr>
        <sz val="10"/>
        <color theme="1"/>
        <rFont val="宋体"/>
        <charset val="134"/>
      </rPr>
      <t>产业集聚区</t>
    </r>
  </si>
  <si>
    <r>
      <rPr>
        <sz val="10"/>
        <rFont val="宋体"/>
        <charset val="134"/>
      </rPr>
      <t>河南金牧人机械设备有限公司新建生产车间</t>
    </r>
    <r>
      <rPr>
        <sz val="10"/>
        <rFont val="Times New Roman"/>
        <charset val="134"/>
      </rPr>
      <t>1</t>
    </r>
    <r>
      <rPr>
        <sz val="10"/>
        <rFont val="宋体"/>
        <charset val="134"/>
      </rPr>
      <t>栋</t>
    </r>
    <r>
      <rPr>
        <sz val="10"/>
        <rFont val="Times New Roman"/>
        <charset val="134"/>
      </rPr>
      <t>3096</t>
    </r>
    <r>
      <rPr>
        <sz val="10"/>
        <rFont val="宋体"/>
        <charset val="134"/>
      </rPr>
      <t>平方米、自动化数控生产线</t>
    </r>
    <r>
      <rPr>
        <sz val="10"/>
        <rFont val="Times New Roman"/>
        <charset val="134"/>
      </rPr>
      <t>2</t>
    </r>
    <r>
      <rPr>
        <sz val="10"/>
        <rFont val="宋体"/>
        <charset val="134"/>
      </rPr>
      <t>条、机器人单元</t>
    </r>
    <r>
      <rPr>
        <sz val="10"/>
        <rFont val="Times New Roman"/>
        <charset val="134"/>
      </rPr>
      <t>2</t>
    </r>
    <r>
      <rPr>
        <sz val="10"/>
        <rFont val="宋体"/>
        <charset val="134"/>
      </rPr>
      <t>套，项目总投资</t>
    </r>
    <r>
      <rPr>
        <sz val="10"/>
        <rFont val="Times New Roman"/>
        <charset val="134"/>
      </rPr>
      <t>900</t>
    </r>
    <r>
      <rPr>
        <sz val="10"/>
        <rFont val="宋体"/>
        <charset val="134"/>
      </rPr>
      <t>万元，其中村集体经济投入</t>
    </r>
    <r>
      <rPr>
        <sz val="10"/>
        <rFont val="Times New Roman"/>
        <charset val="134"/>
      </rPr>
      <t>180</t>
    </r>
    <r>
      <rPr>
        <sz val="10"/>
        <rFont val="宋体"/>
        <charset val="134"/>
      </rPr>
      <t>万元，新建成的车间根据评估价格按入股金额折算为村集体经济资产股权，村集体固定资产按不低于投资额10%的比例收益，收益纳入村集体经济收入</t>
    </r>
  </si>
  <si>
    <r>
      <rPr>
        <sz val="10"/>
        <rFont val="宋体"/>
        <charset val="134"/>
      </rPr>
      <t>项目建设后年销售养殖设备</t>
    </r>
    <r>
      <rPr>
        <sz val="10"/>
        <rFont val="Times New Roman"/>
        <charset val="134"/>
      </rPr>
      <t>1500</t>
    </r>
    <r>
      <rPr>
        <sz val="10"/>
        <rFont val="宋体"/>
        <charset val="134"/>
      </rPr>
      <t>万元，可带动周边村民和近</t>
    </r>
    <r>
      <rPr>
        <sz val="10"/>
        <rFont val="Times New Roman"/>
        <charset val="134"/>
      </rPr>
      <t>10</t>
    </r>
    <r>
      <rPr>
        <sz val="10"/>
        <rFont val="宋体"/>
        <charset val="134"/>
      </rPr>
      <t>户贫困户就近务工增收；财政资金量化入股带贫企业，以资产收益形式增加</t>
    </r>
    <r>
      <rPr>
        <sz val="10"/>
        <rFont val="Times New Roman"/>
        <charset val="134"/>
      </rPr>
      <t>9</t>
    </r>
    <r>
      <rPr>
        <sz val="10"/>
        <rFont val="宋体"/>
        <charset val="134"/>
      </rPr>
      <t>个村村集体收入，带动村集体经济发展，群众对项目实施效果非常满意</t>
    </r>
  </si>
  <si>
    <r>
      <rPr>
        <sz val="10"/>
        <rFont val="宋体"/>
        <charset val="134"/>
      </rPr>
      <t>二郎镇二铺村等</t>
    </r>
    <r>
      <rPr>
        <sz val="10"/>
        <rFont val="Times New Roman"/>
        <charset val="134"/>
      </rPr>
      <t>9</t>
    </r>
    <r>
      <rPr>
        <sz val="10"/>
        <rFont val="宋体"/>
        <charset val="134"/>
      </rPr>
      <t>个村</t>
    </r>
  </si>
  <si>
    <r>
      <rPr>
        <sz val="10"/>
        <color theme="1"/>
        <rFont val="Times New Roman"/>
        <charset val="134"/>
      </rPr>
      <t>2019</t>
    </r>
    <r>
      <rPr>
        <sz val="10"/>
        <color theme="1"/>
        <rFont val="宋体"/>
        <charset val="134"/>
      </rPr>
      <t>年西平县谭店乡河南启明肉食品有限公司产业扶贫项目</t>
    </r>
  </si>
  <si>
    <r>
      <rPr>
        <sz val="10"/>
        <color theme="1"/>
        <rFont val="宋体"/>
        <charset val="134"/>
      </rPr>
      <t>潘庄村</t>
    </r>
  </si>
  <si>
    <r>
      <rPr>
        <sz val="10"/>
        <rFont val="宋体"/>
        <charset val="134"/>
      </rPr>
      <t>河南启明肉食品有限公司新建肉牛深加工生产线</t>
    </r>
    <r>
      <rPr>
        <sz val="10"/>
        <rFont val="Times New Roman"/>
        <charset val="134"/>
      </rPr>
      <t>2</t>
    </r>
    <r>
      <rPr>
        <sz val="10"/>
        <rFont val="宋体"/>
        <charset val="134"/>
      </rPr>
      <t>条，总投资</t>
    </r>
    <r>
      <rPr>
        <sz val="10"/>
        <rFont val="Times New Roman"/>
        <charset val="134"/>
      </rPr>
      <t>1240</t>
    </r>
    <r>
      <rPr>
        <sz val="10"/>
        <rFont val="宋体"/>
        <charset val="134"/>
      </rPr>
      <t>万元，其中村集体经济投入</t>
    </r>
    <r>
      <rPr>
        <sz val="10"/>
        <rFont val="Times New Roman"/>
        <charset val="134"/>
      </rPr>
      <t>300</t>
    </r>
    <r>
      <rPr>
        <sz val="10"/>
        <rFont val="宋体"/>
        <charset val="134"/>
      </rPr>
      <t>万元，新建成的生产线根据评估价格按入股金额折算为村集体经济资产股权，村集体固定资产按不低于投资额10%的比例收益，收益纳入村集体经济收入</t>
    </r>
  </si>
  <si>
    <r>
      <rPr>
        <sz val="10"/>
        <rFont val="宋体"/>
        <charset val="134"/>
      </rPr>
      <t>项目实施后年增产能</t>
    </r>
    <r>
      <rPr>
        <sz val="10"/>
        <rFont val="Times New Roman"/>
        <charset val="134"/>
      </rPr>
      <t>2000</t>
    </r>
    <r>
      <rPr>
        <sz val="10"/>
        <rFont val="宋体"/>
        <charset val="134"/>
      </rPr>
      <t>吨，实现产值</t>
    </r>
    <r>
      <rPr>
        <sz val="10"/>
        <rFont val="Times New Roman"/>
        <charset val="134"/>
      </rPr>
      <t>8000</t>
    </r>
    <r>
      <rPr>
        <sz val="10"/>
        <rFont val="宋体"/>
        <charset val="134"/>
      </rPr>
      <t>万元，预计增加利润</t>
    </r>
    <r>
      <rPr>
        <sz val="10"/>
        <rFont val="Times New Roman"/>
        <charset val="134"/>
      </rPr>
      <t>600</t>
    </r>
    <r>
      <rPr>
        <sz val="10"/>
        <rFont val="宋体"/>
        <charset val="134"/>
      </rPr>
      <t>万元，可带动周边村民和</t>
    </r>
    <r>
      <rPr>
        <sz val="10"/>
        <rFont val="Times New Roman"/>
        <charset val="134"/>
      </rPr>
      <t>45</t>
    </r>
    <r>
      <rPr>
        <sz val="10"/>
        <rFont val="宋体"/>
        <charset val="134"/>
      </rPr>
      <t>户贫困户就近务工和增收；财政资金量化入股带贫企业，以资产收益形式增加</t>
    </r>
    <r>
      <rPr>
        <sz val="10"/>
        <rFont val="Times New Roman"/>
        <charset val="134"/>
      </rPr>
      <t>15</t>
    </r>
    <r>
      <rPr>
        <sz val="10"/>
        <rFont val="宋体"/>
        <charset val="134"/>
      </rPr>
      <t>个村村集体收入，带动村集体经济发展，群众对项目实施效果非常满意</t>
    </r>
  </si>
  <si>
    <r>
      <rPr>
        <sz val="10"/>
        <rFont val="宋体"/>
        <charset val="134"/>
      </rPr>
      <t>谭店乡潘庄村等</t>
    </r>
    <r>
      <rPr>
        <sz val="10"/>
        <rFont val="Times New Roman"/>
        <charset val="134"/>
      </rPr>
      <t>15</t>
    </r>
    <r>
      <rPr>
        <sz val="10"/>
        <rFont val="宋体"/>
        <charset val="134"/>
      </rPr>
      <t>个村</t>
    </r>
  </si>
  <si>
    <r>
      <rPr>
        <sz val="10"/>
        <color theme="1"/>
        <rFont val="Times New Roman"/>
        <charset val="134"/>
      </rPr>
      <t>2019</t>
    </r>
    <r>
      <rPr>
        <sz val="10"/>
        <color theme="1"/>
        <rFont val="宋体"/>
        <charset val="134"/>
      </rPr>
      <t>年西平县宋集镇河南丰华食品科技有限公司产业扶贫项目</t>
    </r>
  </si>
  <si>
    <r>
      <rPr>
        <sz val="10"/>
        <color theme="1"/>
        <rFont val="宋体"/>
        <charset val="134"/>
      </rPr>
      <t>宋集镇</t>
    </r>
  </si>
  <si>
    <r>
      <rPr>
        <sz val="10"/>
        <color theme="1"/>
        <rFont val="宋体"/>
        <charset val="134"/>
      </rPr>
      <t>宋集村</t>
    </r>
  </si>
  <si>
    <r>
      <rPr>
        <sz val="10"/>
        <rFont val="宋体"/>
        <charset val="134"/>
      </rPr>
      <t>河南丰华食品科技有限公司新建</t>
    </r>
    <r>
      <rPr>
        <sz val="10"/>
        <rFont val="Times New Roman"/>
        <charset val="134"/>
      </rPr>
      <t>2</t>
    </r>
    <r>
      <rPr>
        <sz val="10"/>
        <rFont val="宋体"/>
        <charset val="134"/>
      </rPr>
      <t>万吨优质花色挂面生产线</t>
    </r>
    <r>
      <rPr>
        <sz val="10"/>
        <rFont val="Times New Roman"/>
        <charset val="134"/>
      </rPr>
      <t>1</t>
    </r>
    <r>
      <rPr>
        <sz val="10"/>
        <rFont val="宋体"/>
        <charset val="134"/>
      </rPr>
      <t>条（土建和生产线），其中村集体经济投入</t>
    </r>
    <r>
      <rPr>
        <sz val="10"/>
        <rFont val="Times New Roman"/>
        <charset val="134"/>
      </rPr>
      <t>100</t>
    </r>
    <r>
      <rPr>
        <sz val="10"/>
        <rFont val="宋体"/>
        <charset val="134"/>
      </rPr>
      <t>万元，项目总投资</t>
    </r>
    <r>
      <rPr>
        <sz val="10"/>
        <rFont val="Times New Roman"/>
        <charset val="134"/>
      </rPr>
      <t>5600</t>
    </r>
    <r>
      <rPr>
        <sz val="10"/>
        <rFont val="宋体"/>
        <charset val="134"/>
      </rPr>
      <t>万元，新建成的生产线根据评估价格按入股金额折算为村集体经济资产股权，村集体固定资产按不低于投资额10%的比例收益，收益纳入村集体经济收入</t>
    </r>
  </si>
  <si>
    <r>
      <rPr>
        <sz val="10"/>
        <rFont val="宋体"/>
        <charset val="134"/>
      </rPr>
      <t>项目实施后花色挂面年销售收入</t>
    </r>
    <r>
      <rPr>
        <sz val="10"/>
        <rFont val="Times New Roman"/>
        <charset val="134"/>
      </rPr>
      <t>5000</t>
    </r>
    <r>
      <rPr>
        <sz val="10"/>
        <rFont val="宋体"/>
        <charset val="134"/>
      </rPr>
      <t>万元，实现利税</t>
    </r>
    <r>
      <rPr>
        <sz val="10"/>
        <rFont val="Times New Roman"/>
        <charset val="134"/>
      </rPr>
      <t>320</t>
    </r>
    <r>
      <rPr>
        <sz val="10"/>
        <rFont val="宋体"/>
        <charset val="134"/>
      </rPr>
      <t>万元，可带动周边村民和</t>
    </r>
    <r>
      <rPr>
        <sz val="10"/>
        <rFont val="Times New Roman"/>
        <charset val="134"/>
      </rPr>
      <t>12</t>
    </r>
    <r>
      <rPr>
        <sz val="10"/>
        <rFont val="宋体"/>
        <charset val="134"/>
      </rPr>
      <t>户贫困户就近就业增收；财政资金量化入股带贫企业，以资产收益形式增加</t>
    </r>
    <r>
      <rPr>
        <sz val="10"/>
        <rFont val="Times New Roman"/>
        <charset val="134"/>
      </rPr>
      <t>5</t>
    </r>
    <r>
      <rPr>
        <sz val="10"/>
        <rFont val="宋体"/>
        <charset val="134"/>
      </rPr>
      <t>个村村集体收入，带动村集体经济发展，群众对项目实施效果非常满意</t>
    </r>
  </si>
  <si>
    <r>
      <rPr>
        <sz val="10"/>
        <color theme="1"/>
        <rFont val="Times New Roman"/>
        <charset val="134"/>
      </rPr>
      <t>2019</t>
    </r>
    <r>
      <rPr>
        <sz val="10"/>
        <color theme="1"/>
        <rFont val="宋体"/>
        <charset val="134"/>
      </rPr>
      <t>年西平县重渠乡河南中州牧业养殖设备有限公司产业扶贫项目</t>
    </r>
  </si>
  <si>
    <r>
      <rPr>
        <sz val="10"/>
        <color theme="1"/>
        <rFont val="宋体"/>
        <charset val="134"/>
      </rPr>
      <t>焦庄乡</t>
    </r>
  </si>
  <si>
    <r>
      <rPr>
        <sz val="10"/>
        <color theme="1"/>
        <rFont val="宋体"/>
        <charset val="134"/>
      </rPr>
      <t>朱坑村</t>
    </r>
  </si>
  <si>
    <r>
      <rPr>
        <sz val="10"/>
        <rFont val="宋体"/>
        <charset val="134"/>
      </rPr>
      <t>河南中州牧业养殖设备有限公司改进喷涂设备生产线</t>
    </r>
    <r>
      <rPr>
        <sz val="10"/>
        <rFont val="Times New Roman"/>
        <charset val="134"/>
      </rPr>
      <t>1</t>
    </r>
    <r>
      <rPr>
        <sz val="10"/>
        <rFont val="宋体"/>
        <charset val="134"/>
      </rPr>
      <t>条和智能化生产设备</t>
    </r>
    <r>
      <rPr>
        <sz val="10"/>
        <rFont val="Times New Roman"/>
        <charset val="134"/>
      </rPr>
      <t>10</t>
    </r>
    <r>
      <rPr>
        <sz val="10"/>
        <rFont val="宋体"/>
        <charset val="134"/>
      </rPr>
      <t>台，总投资</t>
    </r>
    <r>
      <rPr>
        <sz val="10"/>
        <rFont val="Times New Roman"/>
        <charset val="134"/>
      </rPr>
      <t>500</t>
    </r>
    <r>
      <rPr>
        <sz val="10"/>
        <rFont val="宋体"/>
        <charset val="134"/>
      </rPr>
      <t>万元，其中村集体经济投入</t>
    </r>
    <r>
      <rPr>
        <sz val="10"/>
        <rFont val="Times New Roman"/>
        <charset val="134"/>
      </rPr>
      <t>80</t>
    </r>
    <r>
      <rPr>
        <sz val="10"/>
        <rFont val="宋体"/>
        <charset val="134"/>
      </rPr>
      <t>万元，新建成的生产线根据评估价格按入股金额折算为村集体经济资产股权，村集体固定资产按不低于投资额10%的比例收益，收益纳入村集体经济收入</t>
    </r>
  </si>
  <si>
    <r>
      <rPr>
        <sz val="10"/>
        <rFont val="宋体"/>
        <charset val="134"/>
      </rPr>
      <t>项目实施后可实现年销售收入</t>
    </r>
    <r>
      <rPr>
        <sz val="10"/>
        <rFont val="Times New Roman"/>
        <charset val="134"/>
      </rPr>
      <t>2000</t>
    </r>
    <r>
      <rPr>
        <sz val="10"/>
        <rFont val="宋体"/>
        <charset val="134"/>
      </rPr>
      <t>万元，年利税</t>
    </r>
    <r>
      <rPr>
        <sz val="10"/>
        <rFont val="Times New Roman"/>
        <charset val="134"/>
      </rPr>
      <t>260</t>
    </r>
    <r>
      <rPr>
        <sz val="10"/>
        <rFont val="宋体"/>
        <charset val="134"/>
      </rPr>
      <t>万元，可带动周边村民和</t>
    </r>
    <r>
      <rPr>
        <sz val="10"/>
        <rFont val="Times New Roman"/>
        <charset val="134"/>
      </rPr>
      <t>18</t>
    </r>
    <r>
      <rPr>
        <sz val="10"/>
        <rFont val="宋体"/>
        <charset val="134"/>
      </rPr>
      <t>户贫困户就近务工增收；财政资金量化入股带贫企业，以资产收益形式增加</t>
    </r>
    <r>
      <rPr>
        <sz val="10"/>
        <rFont val="Times New Roman"/>
        <charset val="134"/>
      </rPr>
      <t>4</t>
    </r>
    <r>
      <rPr>
        <sz val="10"/>
        <rFont val="宋体"/>
        <charset val="134"/>
      </rPr>
      <t>个村村集体收入，带动村集体经济发展，群众对项目实施效果非常满意</t>
    </r>
  </si>
  <si>
    <r>
      <rPr>
        <sz val="10"/>
        <rFont val="宋体"/>
        <charset val="134"/>
      </rPr>
      <t>重渠乡汪庄村等</t>
    </r>
    <r>
      <rPr>
        <sz val="10"/>
        <rFont val="Times New Roman"/>
        <charset val="134"/>
      </rPr>
      <t>4</t>
    </r>
    <r>
      <rPr>
        <sz val="10"/>
        <rFont val="宋体"/>
        <charset val="134"/>
      </rPr>
      <t>个村</t>
    </r>
  </si>
  <si>
    <r>
      <rPr>
        <sz val="10"/>
        <color theme="1"/>
        <rFont val="Times New Roman"/>
        <charset val="134"/>
      </rPr>
      <t>2019</t>
    </r>
    <r>
      <rPr>
        <sz val="10"/>
        <color theme="1"/>
        <rFont val="宋体"/>
        <charset val="134"/>
      </rPr>
      <t>年西平县蔡寨乡驻马店市市丰研农业科技有限公司产业扶贫项目</t>
    </r>
  </si>
  <si>
    <r>
      <rPr>
        <sz val="10"/>
        <color theme="1"/>
        <rFont val="宋体"/>
        <charset val="134"/>
      </rPr>
      <t>蔡寨乡</t>
    </r>
  </si>
  <si>
    <r>
      <rPr>
        <sz val="10"/>
        <color theme="1"/>
        <rFont val="宋体"/>
        <charset val="134"/>
      </rPr>
      <t>冯老庄村</t>
    </r>
  </si>
  <si>
    <r>
      <rPr>
        <sz val="10"/>
        <rFont val="宋体"/>
        <charset val="134"/>
      </rPr>
      <t>驻马店市市丰研农业科技有限公司种植</t>
    </r>
    <r>
      <rPr>
        <sz val="10"/>
        <rFont val="Times New Roman"/>
        <charset val="134"/>
      </rPr>
      <t>110</t>
    </r>
    <r>
      <rPr>
        <sz val="10"/>
        <rFont val="宋体"/>
        <charset val="134"/>
      </rPr>
      <t>亩</t>
    </r>
    <r>
      <rPr>
        <sz val="10"/>
        <rFont val="Times New Roman"/>
        <charset val="134"/>
      </rPr>
      <t>14400</t>
    </r>
    <r>
      <rPr>
        <sz val="10"/>
        <rFont val="宋体"/>
        <charset val="134"/>
      </rPr>
      <t>棵挂果特色软籽石榴、</t>
    </r>
    <r>
      <rPr>
        <sz val="10"/>
        <rFont val="Times New Roman"/>
        <charset val="134"/>
      </rPr>
      <t>220</t>
    </r>
    <r>
      <rPr>
        <sz val="10"/>
        <rFont val="宋体"/>
        <charset val="134"/>
      </rPr>
      <t>亩特色有机小麦（种植配套设施、工具）；建立仓储</t>
    </r>
    <r>
      <rPr>
        <sz val="10"/>
        <rFont val="Times New Roman"/>
        <charset val="134"/>
      </rPr>
      <t>660</t>
    </r>
    <r>
      <rPr>
        <sz val="10"/>
        <rFont val="宋体"/>
        <charset val="134"/>
      </rPr>
      <t>平方米，装货平台</t>
    </r>
    <r>
      <rPr>
        <sz val="10"/>
        <rFont val="Times New Roman"/>
        <charset val="134"/>
      </rPr>
      <t>600</t>
    </r>
    <r>
      <rPr>
        <sz val="10"/>
        <rFont val="宋体"/>
        <charset val="134"/>
      </rPr>
      <t>平台；购买机构设备播种机等</t>
    </r>
    <r>
      <rPr>
        <sz val="10"/>
        <rFont val="Times New Roman"/>
        <charset val="134"/>
      </rPr>
      <t>20</t>
    </r>
    <r>
      <rPr>
        <sz val="10"/>
        <rFont val="宋体"/>
        <charset val="134"/>
      </rPr>
      <t>台；实施农产品质量追溯体系，项目总投资</t>
    </r>
    <r>
      <rPr>
        <sz val="10"/>
        <rFont val="Times New Roman"/>
        <charset val="134"/>
      </rPr>
      <t>430</t>
    </r>
    <r>
      <rPr>
        <sz val="10"/>
        <rFont val="宋体"/>
        <charset val="134"/>
      </rPr>
      <t>万元，其中村集体经济投入</t>
    </r>
    <r>
      <rPr>
        <sz val="10"/>
        <rFont val="Times New Roman"/>
        <charset val="134"/>
      </rPr>
      <t>60</t>
    </r>
    <r>
      <rPr>
        <sz val="10"/>
        <rFont val="宋体"/>
        <charset val="134"/>
      </rPr>
      <t>万元，新建成的仓储和机械设备根据评估价格按入股金额折算为村集体经济资产股权，村集体固定资产按不低于投资额10%的比例收益，收益纳入村集体经济收入</t>
    </r>
  </si>
  <si>
    <r>
      <rPr>
        <sz val="10"/>
        <rFont val="宋体"/>
        <charset val="134"/>
      </rPr>
      <t>项目实施后每年实现产值</t>
    </r>
    <r>
      <rPr>
        <sz val="10"/>
        <rFont val="Times New Roman"/>
        <charset val="134"/>
      </rPr>
      <t>117.74</t>
    </r>
    <r>
      <rPr>
        <sz val="10"/>
        <rFont val="宋体"/>
        <charset val="134"/>
      </rPr>
      <t>万元，可带动周边村民</t>
    </r>
    <r>
      <rPr>
        <sz val="10"/>
        <rFont val="Times New Roman"/>
        <charset val="134"/>
      </rPr>
      <t>30</t>
    </r>
    <r>
      <rPr>
        <sz val="10"/>
        <rFont val="宋体"/>
        <charset val="134"/>
      </rPr>
      <t>人和</t>
    </r>
    <r>
      <rPr>
        <sz val="10"/>
        <rFont val="Times New Roman"/>
        <charset val="134"/>
      </rPr>
      <t>5</t>
    </r>
    <r>
      <rPr>
        <sz val="10"/>
        <rFont val="宋体"/>
        <charset val="134"/>
      </rPr>
      <t>户贫困户就近就业增收；财政资金量化入股带贫企业，以资产收益形式增加</t>
    </r>
    <r>
      <rPr>
        <sz val="10"/>
        <rFont val="Times New Roman"/>
        <charset val="134"/>
      </rPr>
      <t>3</t>
    </r>
    <r>
      <rPr>
        <sz val="10"/>
        <rFont val="宋体"/>
        <charset val="134"/>
      </rPr>
      <t>个村村集体收入，带动村集体经济发展，群众对项目实施效果非常满意</t>
    </r>
  </si>
  <si>
    <r>
      <rPr>
        <sz val="10"/>
        <rFont val="宋体"/>
        <charset val="134"/>
      </rPr>
      <t>蔡寨乡崔庄村、寺后郭村、蔡寨村</t>
    </r>
  </si>
  <si>
    <r>
      <rPr>
        <sz val="10"/>
        <color theme="1"/>
        <rFont val="Times New Roman"/>
        <charset val="134"/>
      </rPr>
      <t>2019</t>
    </r>
    <r>
      <rPr>
        <sz val="10"/>
        <color theme="1"/>
        <rFont val="宋体"/>
        <charset val="134"/>
      </rPr>
      <t>年西平县嫘祖镇西平县众兴种植专业合作社产业扶贫项目</t>
    </r>
  </si>
  <si>
    <r>
      <rPr>
        <sz val="10"/>
        <color theme="1"/>
        <rFont val="宋体"/>
        <charset val="134"/>
      </rPr>
      <t>嫘祖镇</t>
    </r>
  </si>
  <si>
    <r>
      <rPr>
        <sz val="10"/>
        <color theme="1"/>
        <rFont val="宋体"/>
        <charset val="134"/>
      </rPr>
      <t>吕店村</t>
    </r>
  </si>
  <si>
    <r>
      <rPr>
        <sz val="10"/>
        <rFont val="宋体"/>
        <charset val="134"/>
      </rPr>
      <t>西平县众兴种植专业合作社新建厂房</t>
    </r>
    <r>
      <rPr>
        <sz val="10"/>
        <rFont val="Times New Roman"/>
        <charset val="134"/>
      </rPr>
      <t>2600</t>
    </r>
    <r>
      <rPr>
        <sz val="10"/>
        <rFont val="宋体"/>
        <charset val="134"/>
      </rPr>
      <t>平方米、购置农机</t>
    </r>
    <r>
      <rPr>
        <sz val="10"/>
        <rFont val="Times New Roman"/>
        <charset val="134"/>
      </rPr>
      <t>14</t>
    </r>
    <r>
      <rPr>
        <sz val="10"/>
        <rFont val="宋体"/>
        <charset val="134"/>
      </rPr>
      <t>台、花生精选机</t>
    </r>
    <r>
      <rPr>
        <sz val="10"/>
        <rFont val="Times New Roman"/>
        <charset val="134"/>
      </rPr>
      <t>2</t>
    </r>
    <r>
      <rPr>
        <sz val="10"/>
        <rFont val="宋体"/>
        <charset val="134"/>
      </rPr>
      <t>台、花生计量包装机</t>
    </r>
    <r>
      <rPr>
        <sz val="10"/>
        <rFont val="Times New Roman"/>
        <charset val="134"/>
      </rPr>
      <t>2</t>
    </r>
    <r>
      <rPr>
        <sz val="10"/>
        <rFont val="宋体"/>
        <charset val="134"/>
      </rPr>
      <t>台、实验室等，项目总投资</t>
    </r>
    <r>
      <rPr>
        <sz val="10"/>
        <rFont val="Times New Roman"/>
        <charset val="134"/>
      </rPr>
      <t>650</t>
    </r>
    <r>
      <rPr>
        <sz val="10"/>
        <rFont val="宋体"/>
        <charset val="134"/>
      </rPr>
      <t>万元，其中村集体经济投入</t>
    </r>
    <r>
      <rPr>
        <sz val="10"/>
        <rFont val="Times New Roman"/>
        <charset val="134"/>
      </rPr>
      <t>140</t>
    </r>
    <r>
      <rPr>
        <sz val="10"/>
        <rFont val="宋体"/>
        <charset val="134"/>
      </rPr>
      <t>万元，新建成的厂房和农机具根据评估价格按入股金额折算为村集体经济资产股权，村集体固定资产按不低于投资额10%的比例收益，收益纳入村集体经济收入</t>
    </r>
  </si>
  <si>
    <r>
      <rPr>
        <sz val="10"/>
        <rFont val="宋体"/>
        <charset val="134"/>
      </rPr>
      <t>项目实施后每年可实现产值</t>
    </r>
    <r>
      <rPr>
        <sz val="10"/>
        <rFont val="Times New Roman"/>
        <charset val="134"/>
      </rPr>
      <t>3000</t>
    </r>
    <r>
      <rPr>
        <sz val="10"/>
        <rFont val="宋体"/>
        <charset val="134"/>
      </rPr>
      <t>万元，可托管土贫困户土地</t>
    </r>
    <r>
      <rPr>
        <sz val="10"/>
        <rFont val="Times New Roman"/>
        <charset val="134"/>
      </rPr>
      <t>600</t>
    </r>
    <r>
      <rPr>
        <sz val="10"/>
        <rFont val="宋体"/>
        <charset val="134"/>
      </rPr>
      <t>余亩，可带动周边村民和</t>
    </r>
    <r>
      <rPr>
        <sz val="10"/>
        <rFont val="Times New Roman"/>
        <charset val="134"/>
      </rPr>
      <t>100</t>
    </r>
    <r>
      <rPr>
        <sz val="10"/>
        <rFont val="宋体"/>
        <charset val="134"/>
      </rPr>
      <t>户贫困户就近就业增收；财政资金量化入股带贫企业，以资产收益形式增加</t>
    </r>
    <r>
      <rPr>
        <sz val="10"/>
        <rFont val="Times New Roman"/>
        <charset val="134"/>
      </rPr>
      <t>7</t>
    </r>
    <r>
      <rPr>
        <sz val="10"/>
        <rFont val="宋体"/>
        <charset val="134"/>
      </rPr>
      <t>个村村集体收入，带动村集体经济发展，群众对项目实施效果非常满意</t>
    </r>
  </si>
  <si>
    <r>
      <rPr>
        <sz val="10"/>
        <rFont val="宋体"/>
        <charset val="134"/>
      </rPr>
      <t>嫘祖镇邵庄村、吴庄村等</t>
    </r>
    <r>
      <rPr>
        <sz val="10"/>
        <rFont val="Times New Roman"/>
        <charset val="134"/>
      </rPr>
      <t>9</t>
    </r>
    <r>
      <rPr>
        <sz val="10"/>
        <rFont val="宋体"/>
        <charset val="134"/>
      </rPr>
      <t>个村</t>
    </r>
  </si>
  <si>
    <r>
      <rPr>
        <sz val="10"/>
        <color theme="1"/>
        <rFont val="Times New Roman"/>
        <charset val="134"/>
      </rPr>
      <t>2019</t>
    </r>
    <r>
      <rPr>
        <sz val="10"/>
        <color theme="1"/>
        <rFont val="宋体"/>
        <charset val="134"/>
      </rPr>
      <t>年西平县金三麦食品有限公司产业扶贫项目</t>
    </r>
  </si>
  <si>
    <r>
      <rPr>
        <sz val="10"/>
        <rFont val="宋体"/>
        <charset val="134"/>
      </rPr>
      <t>西平县金三麦食品有限公司新增速冻煎饺、花边水饺生产线</t>
    </r>
    <r>
      <rPr>
        <sz val="10"/>
        <rFont val="Times New Roman"/>
        <charset val="134"/>
      </rPr>
      <t>2</t>
    </r>
    <r>
      <rPr>
        <sz val="10"/>
        <rFont val="宋体"/>
        <charset val="134"/>
      </rPr>
      <t>条及配套设备，项目总投资</t>
    </r>
    <r>
      <rPr>
        <sz val="10"/>
        <rFont val="Times New Roman"/>
        <charset val="134"/>
      </rPr>
      <t>1500</t>
    </r>
    <r>
      <rPr>
        <sz val="10"/>
        <rFont val="宋体"/>
        <charset val="134"/>
      </rPr>
      <t>万元，其中村集体经济投入</t>
    </r>
    <r>
      <rPr>
        <sz val="10"/>
        <rFont val="Times New Roman"/>
        <charset val="134"/>
      </rPr>
      <t>300</t>
    </r>
    <r>
      <rPr>
        <sz val="10"/>
        <rFont val="宋体"/>
        <charset val="134"/>
      </rPr>
      <t>万元，新建成的生产线根据评估价格按入股金额折算为村集体经济资产股权，村集体固定资产按不低于投资额10%的比例收益，收益纳入村集体经济收入</t>
    </r>
  </si>
  <si>
    <r>
      <rPr>
        <sz val="10"/>
        <rFont val="宋体"/>
        <charset val="134"/>
      </rPr>
      <t>项目实施后年产蒸煎饺、花边水饺</t>
    </r>
    <r>
      <rPr>
        <sz val="10"/>
        <rFont val="Times New Roman"/>
        <charset val="134"/>
      </rPr>
      <t>7000</t>
    </r>
    <r>
      <rPr>
        <sz val="10"/>
        <rFont val="宋体"/>
        <charset val="134"/>
      </rPr>
      <t>吨，增加销售收入</t>
    </r>
    <r>
      <rPr>
        <sz val="10"/>
        <rFont val="Times New Roman"/>
        <charset val="134"/>
      </rPr>
      <t>4500</t>
    </r>
    <r>
      <rPr>
        <sz val="10"/>
        <rFont val="宋体"/>
        <charset val="134"/>
      </rPr>
      <t>万元，毛利润</t>
    </r>
    <r>
      <rPr>
        <sz val="10"/>
        <rFont val="Times New Roman"/>
        <charset val="134"/>
      </rPr>
      <t>1600</t>
    </r>
    <r>
      <rPr>
        <sz val="10"/>
        <rFont val="宋体"/>
        <charset val="134"/>
      </rPr>
      <t>万元，可带动周边村民和</t>
    </r>
    <r>
      <rPr>
        <sz val="10"/>
        <rFont val="Times New Roman"/>
        <charset val="134"/>
      </rPr>
      <t>127</t>
    </r>
    <r>
      <rPr>
        <sz val="10"/>
        <rFont val="宋体"/>
        <charset val="134"/>
      </rPr>
      <t>户贫困户就近就业增收；财政资金量化入股带贫企业，以资产收益形式增加</t>
    </r>
    <r>
      <rPr>
        <sz val="10"/>
        <rFont val="Times New Roman"/>
        <charset val="134"/>
      </rPr>
      <t>15</t>
    </r>
    <r>
      <rPr>
        <sz val="10"/>
        <rFont val="宋体"/>
        <charset val="134"/>
      </rPr>
      <t>个村村集体收入，带动村集体经济发展，群众对项目实施效果非常满意</t>
    </r>
  </si>
  <si>
    <r>
      <rPr>
        <sz val="10"/>
        <rFont val="宋体"/>
        <charset val="134"/>
      </rPr>
      <t>权寨镇秦庄村等</t>
    </r>
    <r>
      <rPr>
        <sz val="10"/>
        <rFont val="Times New Roman"/>
        <charset val="134"/>
      </rPr>
      <t>5</t>
    </r>
    <r>
      <rPr>
        <sz val="10"/>
        <rFont val="宋体"/>
        <charset val="134"/>
      </rPr>
      <t>个村；柏亭街道席赵等</t>
    </r>
    <r>
      <rPr>
        <sz val="10"/>
        <rFont val="Times New Roman"/>
        <charset val="134"/>
      </rPr>
      <t>9</t>
    </r>
    <r>
      <rPr>
        <sz val="10"/>
        <rFont val="宋体"/>
        <charset val="134"/>
      </rPr>
      <t>个社区；谭店乡周庄村、周范村；蔡寨乡蔡寨村等</t>
    </r>
    <r>
      <rPr>
        <sz val="10"/>
        <rFont val="Times New Roman"/>
        <charset val="134"/>
      </rPr>
      <t>3</t>
    </r>
    <r>
      <rPr>
        <sz val="10"/>
        <rFont val="宋体"/>
        <charset val="134"/>
      </rPr>
      <t>个村；重渠乡李庄村</t>
    </r>
  </si>
  <si>
    <r>
      <rPr>
        <sz val="10"/>
        <color theme="1"/>
        <rFont val="Times New Roman"/>
        <charset val="134"/>
      </rPr>
      <t>2019</t>
    </r>
    <r>
      <rPr>
        <sz val="10"/>
        <color theme="1"/>
        <rFont val="宋体"/>
        <charset val="134"/>
      </rPr>
      <t>年西平县村级光伏电站扶贫项目</t>
    </r>
  </si>
  <si>
    <r>
      <rPr>
        <sz val="10"/>
        <color theme="1"/>
        <rFont val="宋体"/>
        <charset val="134"/>
      </rPr>
      <t>出山镇等</t>
    </r>
    <r>
      <rPr>
        <sz val="10"/>
        <color theme="1"/>
        <rFont val="Times New Roman"/>
        <charset val="134"/>
      </rPr>
      <t>16</t>
    </r>
    <r>
      <rPr>
        <sz val="10"/>
        <color theme="1"/>
        <rFont val="宋体"/>
        <charset val="134"/>
      </rPr>
      <t>个乡镇</t>
    </r>
  </si>
  <si>
    <r>
      <rPr>
        <sz val="10"/>
        <color theme="1"/>
        <rFont val="宋体"/>
        <charset val="134"/>
      </rPr>
      <t>出山镇吴堂村等</t>
    </r>
    <r>
      <rPr>
        <sz val="10"/>
        <color theme="1"/>
        <rFont val="Times New Roman"/>
        <charset val="134"/>
      </rPr>
      <t>63</t>
    </r>
    <r>
      <rPr>
        <sz val="10"/>
        <color theme="1"/>
        <rFont val="宋体"/>
        <charset val="134"/>
      </rPr>
      <t>个贫困村</t>
    </r>
  </si>
  <si>
    <r>
      <rPr>
        <sz val="10"/>
        <color theme="1"/>
        <rFont val="宋体"/>
        <charset val="134"/>
      </rPr>
      <t>光伏电站</t>
    </r>
    <r>
      <rPr>
        <sz val="10"/>
        <color theme="1"/>
        <rFont val="Times New Roman"/>
        <charset val="134"/>
      </rPr>
      <t>20670KW</t>
    </r>
    <r>
      <rPr>
        <sz val="10"/>
        <color theme="1"/>
        <rFont val="宋体"/>
        <charset val="134"/>
      </rPr>
      <t>，付款方式按合同约定（</t>
    </r>
    <r>
      <rPr>
        <sz val="10"/>
        <color theme="1"/>
        <rFont val="Times New Roman"/>
        <charset val="134"/>
      </rPr>
      <t>4</t>
    </r>
    <r>
      <rPr>
        <sz val="10"/>
        <color theme="1"/>
        <rFont val="宋体"/>
        <charset val="134"/>
      </rPr>
      <t>：</t>
    </r>
    <r>
      <rPr>
        <sz val="10"/>
        <color theme="1"/>
        <rFont val="Times New Roman"/>
        <charset val="134"/>
      </rPr>
      <t>3</t>
    </r>
    <r>
      <rPr>
        <sz val="10"/>
        <color theme="1"/>
        <rFont val="宋体"/>
        <charset val="134"/>
      </rPr>
      <t>：</t>
    </r>
    <r>
      <rPr>
        <sz val="10"/>
        <color theme="1"/>
        <rFont val="Times New Roman"/>
        <charset val="134"/>
      </rPr>
      <t>3</t>
    </r>
    <r>
      <rPr>
        <sz val="10"/>
        <color theme="1"/>
        <rFont val="宋体"/>
        <charset val="134"/>
      </rPr>
      <t>）分别于</t>
    </r>
    <r>
      <rPr>
        <sz val="10"/>
        <color theme="1"/>
        <rFont val="Times New Roman"/>
        <charset val="134"/>
      </rPr>
      <t>2019</t>
    </r>
    <r>
      <rPr>
        <sz val="10"/>
        <color theme="1"/>
        <rFont val="宋体"/>
        <charset val="134"/>
      </rPr>
      <t>至</t>
    </r>
    <r>
      <rPr>
        <sz val="10"/>
        <color theme="1"/>
        <rFont val="Times New Roman"/>
        <charset val="134"/>
      </rPr>
      <t>2021</t>
    </r>
    <r>
      <rPr>
        <sz val="10"/>
        <color theme="1"/>
        <rFont val="宋体"/>
        <charset val="134"/>
      </rPr>
      <t>年全部拨付</t>
    </r>
  </si>
  <si>
    <r>
      <rPr>
        <sz val="10"/>
        <rFont val="宋体"/>
        <charset val="134"/>
      </rPr>
      <t>发改委</t>
    </r>
  </si>
  <si>
    <r>
      <rPr>
        <sz val="10"/>
        <rFont val="宋体"/>
        <charset val="134"/>
      </rPr>
      <t>增加</t>
    </r>
    <r>
      <rPr>
        <sz val="10"/>
        <rFont val="Times New Roman"/>
        <charset val="134"/>
      </rPr>
      <t>63</t>
    </r>
    <r>
      <rPr>
        <sz val="10"/>
        <rFont val="宋体"/>
        <charset val="134"/>
      </rPr>
      <t>个贫困村村集体经济收入，通过开展公益岗位扶贫、小型公益事业扶贫、奖励补助扶贫等，可带动全县贫困户通过参与所在村公益事业，不断提高家庭收入，实现稳定脱贫</t>
    </r>
  </si>
  <si>
    <r>
      <rPr>
        <sz val="10"/>
        <rFont val="Times New Roman"/>
        <charset val="134"/>
      </rPr>
      <t>2017</t>
    </r>
    <r>
      <rPr>
        <sz val="10"/>
        <rFont val="宋体"/>
        <charset val="134"/>
      </rPr>
      <t>年</t>
    </r>
    <r>
      <rPr>
        <sz val="10"/>
        <rFont val="Times New Roman"/>
        <charset val="134"/>
      </rPr>
      <t>12</t>
    </r>
    <r>
      <rPr>
        <sz val="10"/>
        <rFont val="宋体"/>
        <charset val="134"/>
      </rPr>
      <t>月</t>
    </r>
    <r>
      <rPr>
        <sz val="10"/>
        <rFont val="Times New Roman"/>
        <charset val="134"/>
      </rPr>
      <t>13</t>
    </r>
    <r>
      <rPr>
        <sz val="10"/>
        <rFont val="宋体"/>
        <charset val="134"/>
      </rPr>
      <t>日</t>
    </r>
  </si>
  <si>
    <r>
      <rPr>
        <sz val="10"/>
        <rFont val="Times New Roman"/>
        <charset val="134"/>
      </rPr>
      <t>2017</t>
    </r>
    <r>
      <rPr>
        <sz val="10"/>
        <rFont val="宋体"/>
        <charset val="134"/>
      </rPr>
      <t>年</t>
    </r>
    <r>
      <rPr>
        <sz val="10"/>
        <rFont val="Times New Roman"/>
        <charset val="134"/>
      </rPr>
      <t>12</t>
    </r>
    <r>
      <rPr>
        <sz val="10"/>
        <rFont val="宋体"/>
        <charset val="134"/>
      </rPr>
      <t>月</t>
    </r>
    <r>
      <rPr>
        <sz val="10"/>
        <rFont val="Times New Roman"/>
        <charset val="134"/>
      </rPr>
      <t>26</t>
    </r>
    <r>
      <rPr>
        <sz val="10"/>
        <rFont val="宋体"/>
        <charset val="134"/>
      </rPr>
      <t>日</t>
    </r>
  </si>
  <si>
    <r>
      <rPr>
        <sz val="10"/>
        <rFont val="Times New Roman"/>
        <charset val="134"/>
      </rPr>
      <t>2018</t>
    </r>
    <r>
      <rPr>
        <sz val="10"/>
        <rFont val="宋体"/>
        <charset val="134"/>
      </rPr>
      <t>年</t>
    </r>
    <r>
      <rPr>
        <sz val="10"/>
        <rFont val="Times New Roman"/>
        <charset val="134"/>
      </rPr>
      <t>11</t>
    </r>
    <r>
      <rPr>
        <sz val="10"/>
        <rFont val="宋体"/>
        <charset val="134"/>
      </rPr>
      <t>月</t>
    </r>
    <r>
      <rPr>
        <sz val="10"/>
        <rFont val="Times New Roman"/>
        <charset val="134"/>
      </rPr>
      <t>18</t>
    </r>
    <r>
      <rPr>
        <sz val="10"/>
        <rFont val="宋体"/>
        <charset val="134"/>
      </rPr>
      <t>日</t>
    </r>
  </si>
  <si>
    <r>
      <rPr>
        <sz val="10"/>
        <rFont val="Times New Roman"/>
        <charset val="134"/>
      </rPr>
      <t>2019</t>
    </r>
    <r>
      <rPr>
        <sz val="10"/>
        <rFont val="宋体"/>
        <charset val="134"/>
      </rPr>
      <t>年</t>
    </r>
    <r>
      <rPr>
        <sz val="10"/>
        <rFont val="Times New Roman"/>
        <charset val="134"/>
      </rPr>
      <t>5</t>
    </r>
    <r>
      <rPr>
        <sz val="10"/>
        <rFont val="宋体"/>
        <charset val="134"/>
      </rPr>
      <t>月</t>
    </r>
    <r>
      <rPr>
        <sz val="10"/>
        <rFont val="Times New Roman"/>
        <charset val="134"/>
      </rPr>
      <t>31</t>
    </r>
    <r>
      <rPr>
        <sz val="10"/>
        <rFont val="宋体"/>
        <charset val="134"/>
      </rPr>
      <t>日</t>
    </r>
  </si>
  <si>
    <r>
      <rPr>
        <sz val="12"/>
        <color rgb="FFFF0000"/>
        <rFont val="楷体"/>
        <charset val="134"/>
      </rPr>
      <t>二、教育扶贫项目</t>
    </r>
    <r>
      <rPr>
        <sz val="12"/>
        <color rgb="FFFF0000"/>
        <rFont val="Times New Roman"/>
        <charset val="134"/>
      </rPr>
      <t xml:space="preserve">
</t>
    </r>
    <r>
      <rPr>
        <sz val="12"/>
        <color rgb="FFFF0000"/>
        <rFont val="楷体"/>
        <charset val="134"/>
      </rPr>
      <t>合计</t>
    </r>
  </si>
  <si>
    <r>
      <rPr>
        <sz val="10"/>
        <color theme="1"/>
        <rFont val="Times New Roman"/>
        <charset val="134"/>
      </rPr>
      <t>2019</t>
    </r>
    <r>
      <rPr>
        <sz val="10"/>
        <color theme="1"/>
        <rFont val="宋体"/>
        <charset val="134"/>
      </rPr>
      <t>年西平县雨露计划项目</t>
    </r>
  </si>
  <si>
    <r>
      <rPr>
        <sz val="10"/>
        <color theme="1"/>
        <rFont val="宋体"/>
        <charset val="134"/>
      </rPr>
      <t>谭店乡等</t>
    </r>
    <r>
      <rPr>
        <sz val="10"/>
        <color theme="1"/>
        <rFont val="Times New Roman"/>
        <charset val="134"/>
      </rPr>
      <t>20</t>
    </r>
    <r>
      <rPr>
        <sz val="10"/>
        <color theme="1"/>
        <rFont val="宋体"/>
        <charset val="134"/>
      </rPr>
      <t>个乡镇（街道）</t>
    </r>
  </si>
  <si>
    <r>
      <rPr>
        <sz val="10"/>
        <color theme="1"/>
        <rFont val="Times New Roman"/>
        <charset val="134"/>
      </rPr>
      <t>1.</t>
    </r>
    <r>
      <rPr>
        <sz val="10"/>
        <color theme="1"/>
        <rFont val="宋体"/>
        <charset val="134"/>
      </rPr>
      <t>对全县至少</t>
    </r>
    <r>
      <rPr>
        <sz val="10"/>
        <color theme="1"/>
        <rFont val="Times New Roman"/>
        <charset val="134"/>
      </rPr>
      <t>300</t>
    </r>
    <r>
      <rPr>
        <sz val="10"/>
        <color theme="1"/>
        <rFont val="宋体"/>
        <charset val="134"/>
      </rPr>
      <t>人次有劳动能力的贫困人口进行农村实用技术培训；</t>
    </r>
    <r>
      <rPr>
        <sz val="10"/>
        <color theme="1"/>
        <rFont val="Times New Roman"/>
        <charset val="134"/>
      </rPr>
      <t>2.</t>
    </r>
    <r>
      <rPr>
        <sz val="10"/>
        <color theme="1"/>
        <rFont val="宋体"/>
        <charset val="134"/>
      </rPr>
      <t>对接受中、高等职业教育的农村建档立卡贫困家庭学生每人每学期补助</t>
    </r>
    <r>
      <rPr>
        <sz val="10"/>
        <color theme="1"/>
        <rFont val="Times New Roman"/>
        <charset val="134"/>
      </rPr>
      <t>1500</t>
    </r>
    <r>
      <rPr>
        <sz val="10"/>
        <color theme="1"/>
        <rFont val="宋体"/>
        <charset val="134"/>
      </rPr>
      <t>元；</t>
    </r>
    <r>
      <rPr>
        <sz val="10"/>
        <color theme="1"/>
        <rFont val="Times New Roman"/>
        <charset val="134"/>
      </rPr>
      <t>3.</t>
    </r>
    <r>
      <rPr>
        <sz val="10"/>
        <color theme="1"/>
        <rFont val="宋体"/>
        <charset val="134"/>
      </rPr>
      <t>对创业致富带头人进行培训</t>
    </r>
  </si>
  <si>
    <r>
      <rPr>
        <sz val="10"/>
        <color theme="1"/>
        <rFont val="Times New Roman"/>
        <charset val="134"/>
      </rPr>
      <t>1.</t>
    </r>
    <r>
      <rPr>
        <sz val="10"/>
        <color theme="1"/>
        <rFont val="宋体"/>
        <charset val="134"/>
      </rPr>
      <t>通过再就业培训，提高贫困户就业能力，为稳定脱贫打下良好的基础（涉及建档立卡贫困户</t>
    </r>
    <r>
      <rPr>
        <sz val="10"/>
        <color theme="1"/>
        <rFont val="Times New Roman"/>
        <charset val="134"/>
      </rPr>
      <t>300</t>
    </r>
    <r>
      <rPr>
        <sz val="10"/>
        <color theme="1"/>
        <rFont val="宋体"/>
        <charset val="134"/>
      </rPr>
      <t>人次）；</t>
    </r>
    <r>
      <rPr>
        <sz val="10"/>
        <color theme="1"/>
        <rFont val="Times New Roman"/>
        <charset val="134"/>
      </rPr>
      <t>2.</t>
    </r>
    <r>
      <rPr>
        <sz val="10"/>
        <color theme="1"/>
        <rFont val="宋体"/>
        <charset val="134"/>
      </rPr>
      <t>通过对正在接受中、高等职业教育的贫困家庭学生进行资助，减轻了贫困户的经济负担，提高了生活质量（受益贫困家庭子女</t>
    </r>
    <r>
      <rPr>
        <sz val="10"/>
        <color theme="1"/>
        <rFont val="Times New Roman"/>
        <charset val="134"/>
      </rPr>
      <t>1048</t>
    </r>
    <r>
      <rPr>
        <sz val="10"/>
        <color theme="1"/>
        <rFont val="宋体"/>
        <charset val="134"/>
      </rPr>
      <t>人次）；</t>
    </r>
    <r>
      <rPr>
        <sz val="10"/>
        <color theme="1"/>
        <rFont val="Times New Roman"/>
        <charset val="134"/>
      </rPr>
      <t>3.</t>
    </r>
    <r>
      <rPr>
        <sz val="10"/>
        <color theme="1"/>
        <rFont val="宋体"/>
        <charset val="134"/>
      </rPr>
      <t>通过致富带头人引领，带动贫困户自主发展动力，增强创业和就业能力，实现稳定增加收入（受益贫困户</t>
    </r>
    <r>
      <rPr>
        <sz val="10"/>
        <color theme="1"/>
        <rFont val="Times New Roman"/>
        <charset val="134"/>
      </rPr>
      <t>150</t>
    </r>
    <r>
      <rPr>
        <sz val="10"/>
        <color theme="1"/>
        <rFont val="宋体"/>
        <charset val="134"/>
      </rPr>
      <t>户）</t>
    </r>
  </si>
  <si>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01</t>
    </r>
    <r>
      <rPr>
        <sz val="10"/>
        <rFont val="宋体"/>
        <charset val="134"/>
      </rPr>
      <t>日</t>
    </r>
  </si>
  <si>
    <r>
      <rPr>
        <sz val="10"/>
        <rFont val="Times New Roman"/>
        <charset val="134"/>
      </rPr>
      <t>2019</t>
    </r>
    <r>
      <rPr>
        <sz val="10"/>
        <rFont val="宋体"/>
        <charset val="134"/>
      </rPr>
      <t>年</t>
    </r>
    <r>
      <rPr>
        <sz val="10"/>
        <rFont val="Times New Roman"/>
        <charset val="134"/>
      </rPr>
      <t>09</t>
    </r>
    <r>
      <rPr>
        <sz val="10"/>
        <rFont val="宋体"/>
        <charset val="134"/>
      </rPr>
      <t>月</t>
    </r>
    <r>
      <rPr>
        <sz val="10"/>
        <rFont val="Times New Roman"/>
        <charset val="134"/>
      </rPr>
      <t>30</t>
    </r>
    <r>
      <rPr>
        <sz val="10"/>
        <rFont val="宋体"/>
        <charset val="134"/>
      </rPr>
      <t>日</t>
    </r>
  </si>
  <si>
    <r>
      <rPr>
        <sz val="12"/>
        <color rgb="FFFF0000"/>
        <rFont val="楷体"/>
        <charset val="134"/>
      </rPr>
      <t>三、金融扶贫项目</t>
    </r>
    <r>
      <rPr>
        <sz val="12"/>
        <color rgb="FFFF0000"/>
        <rFont val="Times New Roman"/>
        <charset val="134"/>
      </rPr>
      <t xml:space="preserve">
</t>
    </r>
    <r>
      <rPr>
        <sz val="12"/>
        <color rgb="FFFF0000"/>
        <rFont val="楷体"/>
        <charset val="134"/>
      </rPr>
      <t>合计</t>
    </r>
  </si>
  <si>
    <r>
      <rPr>
        <sz val="10"/>
        <color theme="1"/>
        <rFont val="Times New Roman"/>
        <charset val="134"/>
      </rPr>
      <t>2019</t>
    </r>
    <r>
      <rPr>
        <sz val="10"/>
        <color theme="1"/>
        <rFont val="宋体"/>
        <charset val="134"/>
      </rPr>
      <t>年西平县小额信贷风险补偿金项目</t>
    </r>
  </si>
  <si>
    <r>
      <rPr>
        <sz val="10"/>
        <color theme="1"/>
        <rFont val="宋体"/>
        <charset val="134"/>
      </rPr>
      <t>农商银行、村镇银行、邮政银行、中行西平支行、农行西平支行、工行西平支行、建行西平支行</t>
    </r>
  </si>
  <si>
    <r>
      <rPr>
        <sz val="10"/>
        <rFont val="宋体"/>
        <charset val="134"/>
      </rPr>
      <t>对全县带贫企业和贫困户提供贷款担保和风险补偿基金（农商行</t>
    </r>
    <r>
      <rPr>
        <sz val="10"/>
        <rFont val="Times New Roman"/>
        <charset val="134"/>
      </rPr>
      <t>1100</t>
    </r>
    <r>
      <rPr>
        <sz val="10"/>
        <rFont val="宋体"/>
        <charset val="134"/>
      </rPr>
      <t>万元、村镇银行</t>
    </r>
    <r>
      <rPr>
        <sz val="10"/>
        <rFont val="Times New Roman"/>
        <charset val="134"/>
      </rPr>
      <t>300</t>
    </r>
    <r>
      <rPr>
        <sz val="10"/>
        <rFont val="宋体"/>
        <charset val="134"/>
      </rPr>
      <t>万元、邮政银行</t>
    </r>
    <r>
      <rPr>
        <sz val="10"/>
        <rFont val="Times New Roman"/>
        <charset val="134"/>
      </rPr>
      <t>200</t>
    </r>
    <r>
      <rPr>
        <sz val="10"/>
        <rFont val="宋体"/>
        <charset val="134"/>
      </rPr>
      <t>万元、中行西平支行</t>
    </r>
    <r>
      <rPr>
        <sz val="10"/>
        <rFont val="Times New Roman"/>
        <charset val="134"/>
      </rPr>
      <t>100</t>
    </r>
    <r>
      <rPr>
        <sz val="10"/>
        <rFont val="宋体"/>
        <charset val="134"/>
      </rPr>
      <t>万元、农行西平支行</t>
    </r>
    <r>
      <rPr>
        <sz val="10"/>
        <rFont val="Times New Roman"/>
        <charset val="134"/>
      </rPr>
      <t>100</t>
    </r>
    <r>
      <rPr>
        <sz val="10"/>
        <rFont val="宋体"/>
        <charset val="134"/>
      </rPr>
      <t>万元、工行西平支行</t>
    </r>
    <r>
      <rPr>
        <sz val="10"/>
        <rFont val="Times New Roman"/>
        <charset val="134"/>
      </rPr>
      <t>100</t>
    </r>
    <r>
      <rPr>
        <sz val="10"/>
        <rFont val="宋体"/>
        <charset val="134"/>
      </rPr>
      <t>万元、建行西平支行</t>
    </r>
    <r>
      <rPr>
        <sz val="10"/>
        <rFont val="Times New Roman"/>
        <charset val="134"/>
      </rPr>
      <t>100</t>
    </r>
    <r>
      <rPr>
        <sz val="10"/>
        <rFont val="宋体"/>
        <charset val="134"/>
      </rPr>
      <t>万元）</t>
    </r>
  </si>
  <si>
    <r>
      <rPr>
        <sz val="10"/>
        <rFont val="宋体"/>
        <charset val="134"/>
      </rPr>
      <t>县金融服务中心</t>
    </r>
  </si>
  <si>
    <r>
      <rPr>
        <sz val="10"/>
        <rFont val="宋体"/>
        <charset val="134"/>
      </rPr>
      <t>通过</t>
    </r>
    <r>
      <rPr>
        <sz val="10"/>
        <rFont val="Times New Roman"/>
        <charset val="134"/>
      </rPr>
      <t>2000</t>
    </r>
    <r>
      <rPr>
        <sz val="10"/>
        <rFont val="宋体"/>
        <charset val="134"/>
      </rPr>
      <t>万元风险补偿金撬动银行为带贫企业及贫困户发放总额不高于</t>
    </r>
    <r>
      <rPr>
        <sz val="10"/>
        <rFont val="Times New Roman"/>
        <charset val="134"/>
      </rPr>
      <t>2</t>
    </r>
    <r>
      <rPr>
        <sz val="10"/>
        <rFont val="宋体"/>
        <charset val="134"/>
      </rPr>
      <t>亿元的信用贷款，为带贫企业和贫困户创业发展提供资金支持，不断提高企业产业发展水平和贫困户自我发展能力，受益贫困户</t>
    </r>
    <r>
      <rPr>
        <sz val="10"/>
        <rFont val="Times New Roman"/>
        <charset val="134"/>
      </rPr>
      <t>4000</t>
    </r>
    <r>
      <rPr>
        <sz val="10"/>
        <rFont val="宋体"/>
        <charset val="134"/>
      </rPr>
      <t>户</t>
    </r>
  </si>
  <si>
    <r>
      <rPr>
        <sz val="10"/>
        <rFont val="Times New Roman"/>
        <charset val="134"/>
      </rPr>
      <t>2019</t>
    </r>
    <r>
      <rPr>
        <sz val="10"/>
        <rFont val="宋体"/>
        <charset val="134"/>
      </rPr>
      <t>年</t>
    </r>
    <r>
      <rPr>
        <sz val="10"/>
        <rFont val="Times New Roman"/>
        <charset val="134"/>
      </rPr>
      <t>03</t>
    </r>
    <r>
      <rPr>
        <sz val="10"/>
        <rFont val="宋体"/>
        <charset val="134"/>
      </rPr>
      <t>月</t>
    </r>
    <r>
      <rPr>
        <sz val="10"/>
        <rFont val="Times New Roman"/>
        <charset val="134"/>
      </rPr>
      <t>01</t>
    </r>
    <r>
      <rPr>
        <sz val="10"/>
        <rFont val="宋体"/>
        <charset val="134"/>
      </rPr>
      <t>日</t>
    </r>
  </si>
  <si>
    <r>
      <rPr>
        <sz val="10"/>
        <rFont val="Times New Roman"/>
        <charset val="134"/>
      </rPr>
      <t>2019</t>
    </r>
    <r>
      <rPr>
        <sz val="10"/>
        <rFont val="宋体"/>
        <charset val="134"/>
      </rPr>
      <t>年</t>
    </r>
    <r>
      <rPr>
        <sz val="10"/>
        <rFont val="Times New Roman"/>
        <charset val="134"/>
      </rPr>
      <t>6</t>
    </r>
    <r>
      <rPr>
        <sz val="10"/>
        <rFont val="宋体"/>
        <charset val="134"/>
      </rPr>
      <t>月</t>
    </r>
    <r>
      <rPr>
        <sz val="10"/>
        <rFont val="Times New Roman"/>
        <charset val="134"/>
      </rPr>
      <t>30</t>
    </r>
    <r>
      <rPr>
        <sz val="10"/>
        <rFont val="宋体"/>
        <charset val="134"/>
      </rPr>
      <t>日</t>
    </r>
  </si>
  <si>
    <r>
      <rPr>
        <sz val="10"/>
        <color theme="1"/>
        <rFont val="Times New Roman"/>
        <charset val="134"/>
      </rPr>
      <t>2019</t>
    </r>
    <r>
      <rPr>
        <sz val="10"/>
        <color theme="1"/>
        <rFont val="宋体"/>
        <charset val="134"/>
      </rPr>
      <t>年西平县小额贷款贴息项目</t>
    </r>
  </si>
  <si>
    <r>
      <rPr>
        <sz val="10"/>
        <color theme="1"/>
        <rFont val="宋体"/>
        <charset val="134"/>
      </rPr>
      <t>西平县天大饮品有限公司、等</t>
    </r>
    <r>
      <rPr>
        <sz val="10"/>
        <color theme="1"/>
        <rFont val="Times New Roman"/>
        <charset val="134"/>
      </rPr>
      <t>77</t>
    </r>
    <r>
      <rPr>
        <sz val="10"/>
        <color theme="1"/>
        <rFont val="宋体"/>
        <charset val="134"/>
      </rPr>
      <t>家企业、合作社及</t>
    </r>
    <r>
      <rPr>
        <sz val="10"/>
        <color theme="1"/>
        <rFont val="Times New Roman"/>
        <charset val="134"/>
      </rPr>
      <t>45</t>
    </r>
    <r>
      <rPr>
        <sz val="10"/>
        <color theme="1"/>
        <rFont val="宋体"/>
        <charset val="134"/>
      </rPr>
      <t>户贫困户</t>
    </r>
  </si>
  <si>
    <t>对贫困户贷款进行全额财政贴息；对企业、合作社贷款进行财政贴息，企业、合作社按约定比例给贫困户收益</t>
  </si>
  <si>
    <r>
      <rPr>
        <sz val="10"/>
        <color theme="1"/>
        <rFont val="宋体"/>
        <charset val="134"/>
      </rPr>
      <t>贫困户贷款享受全额财政贴息；企业贷款享受财政贴息，企业每年给贫困户收益，提高贫困户家庭收入，户均年</t>
    </r>
    <r>
      <rPr>
        <sz val="10"/>
        <rFont val="宋体"/>
        <charset val="134"/>
      </rPr>
      <t>增收</t>
    </r>
    <r>
      <rPr>
        <sz val="10"/>
        <rFont val="Times New Roman"/>
        <charset val="134"/>
      </rPr>
      <t>2000</t>
    </r>
    <r>
      <rPr>
        <sz val="10"/>
        <rFont val="宋体"/>
        <charset val="134"/>
      </rPr>
      <t>元，受益贫困户</t>
    </r>
    <r>
      <rPr>
        <sz val="10"/>
        <rFont val="Times New Roman"/>
        <charset val="134"/>
      </rPr>
      <t>3000</t>
    </r>
    <r>
      <rPr>
        <sz val="10"/>
        <rFont val="宋体"/>
        <charset val="134"/>
      </rPr>
      <t>户</t>
    </r>
  </si>
  <si>
    <r>
      <rPr>
        <sz val="10"/>
        <rFont val="Times New Roman"/>
        <charset val="134"/>
      </rPr>
      <t>2019</t>
    </r>
    <r>
      <rPr>
        <sz val="10"/>
        <rFont val="宋体"/>
        <charset val="134"/>
      </rPr>
      <t>年</t>
    </r>
    <r>
      <rPr>
        <sz val="10"/>
        <rFont val="Times New Roman"/>
        <charset val="134"/>
      </rPr>
      <t>12</t>
    </r>
    <r>
      <rPr>
        <sz val="10"/>
        <rFont val="宋体"/>
        <charset val="134"/>
      </rPr>
      <t>月</t>
    </r>
    <r>
      <rPr>
        <sz val="10"/>
        <rFont val="Times New Roman"/>
        <charset val="134"/>
      </rPr>
      <t>31</t>
    </r>
    <r>
      <rPr>
        <sz val="10"/>
        <rFont val="宋体"/>
        <charset val="134"/>
      </rPr>
      <t>日</t>
    </r>
  </si>
  <si>
    <t>四、村基础设施项目合计</t>
  </si>
  <si>
    <r>
      <rPr>
        <sz val="10"/>
        <rFont val="Times New Roman"/>
        <charset val="134"/>
      </rPr>
      <t>2019</t>
    </r>
    <r>
      <rPr>
        <sz val="10"/>
        <rFont val="宋体"/>
        <charset val="134"/>
      </rPr>
      <t>年西平县出山镇刘清管村村组硬化路项目</t>
    </r>
  </si>
  <si>
    <r>
      <rPr>
        <sz val="10"/>
        <rFont val="宋体"/>
        <charset val="134"/>
      </rPr>
      <t>刘清管村</t>
    </r>
  </si>
  <si>
    <r>
      <rPr>
        <sz val="10"/>
        <color rgb="FF000000"/>
        <rFont val="宋体"/>
        <charset val="134"/>
      </rPr>
      <t>新建</t>
    </r>
    <r>
      <rPr>
        <sz val="10"/>
        <color rgb="FF000000"/>
        <rFont val="Times New Roman"/>
        <charset val="134"/>
      </rPr>
      <t>1106</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755</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</si>
  <si>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color theme="1"/>
        <rFont val="宋体"/>
        <charset val="134"/>
      </rPr>
      <t>解决</t>
    </r>
    <r>
      <rPr>
        <sz val="10"/>
        <color theme="1"/>
        <rFont val="Times New Roman"/>
        <charset val="134"/>
      </rPr>
      <t>430</t>
    </r>
    <r>
      <rPr>
        <sz val="10"/>
        <color theme="1"/>
        <rFont val="宋体"/>
        <charset val="134"/>
      </rPr>
      <t>户</t>
    </r>
    <r>
      <rPr>
        <sz val="10"/>
        <color theme="1"/>
        <rFont val="Times New Roman"/>
        <charset val="134"/>
      </rPr>
      <t>1535</t>
    </r>
    <r>
      <rPr>
        <sz val="10"/>
        <color theme="1"/>
        <rFont val="宋体"/>
        <charset val="134"/>
      </rPr>
      <t>人（其中贫困户</t>
    </r>
    <r>
      <rPr>
        <sz val="10"/>
        <color theme="1"/>
        <rFont val="Times New Roman"/>
        <charset val="134"/>
      </rPr>
      <t>40</t>
    </r>
    <r>
      <rPr>
        <sz val="10"/>
        <color theme="1"/>
        <rFont val="宋体"/>
        <charset val="134"/>
      </rPr>
      <t>户</t>
    </r>
    <r>
      <rPr>
        <sz val="10"/>
        <color theme="1"/>
        <rFont val="Times New Roman"/>
        <charset val="134"/>
      </rPr>
      <t>84</t>
    </r>
    <r>
      <rPr>
        <sz val="10"/>
        <color theme="1"/>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</si>
  <si>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30</t>
    </r>
    <r>
      <rPr>
        <sz val="10"/>
        <rFont val="宋体"/>
        <charset val="134"/>
      </rPr>
      <t>日</t>
    </r>
  </si>
  <si>
    <r>
      <rPr>
        <sz val="10"/>
        <rFont val="Times New Roman"/>
        <charset val="134"/>
      </rPr>
      <t>2019</t>
    </r>
    <r>
      <rPr>
        <sz val="10"/>
        <rFont val="宋体"/>
        <charset val="134"/>
      </rPr>
      <t>年</t>
    </r>
    <r>
      <rPr>
        <sz val="10"/>
        <rFont val="Times New Roman"/>
        <charset val="134"/>
      </rPr>
      <t>05</t>
    </r>
    <r>
      <rPr>
        <sz val="10"/>
        <rFont val="宋体"/>
        <charset val="134"/>
      </rPr>
      <t>月</t>
    </r>
    <r>
      <rPr>
        <sz val="10"/>
        <rFont val="Times New Roman"/>
        <charset val="134"/>
      </rPr>
      <t>18</t>
    </r>
    <r>
      <rPr>
        <sz val="10"/>
        <rFont val="宋体"/>
        <charset val="134"/>
      </rPr>
      <t>日</t>
    </r>
  </si>
  <si>
    <r>
      <rPr>
        <sz val="10"/>
        <rFont val="Times New Roman"/>
        <charset val="134"/>
      </rPr>
      <t>2019</t>
    </r>
    <r>
      <rPr>
        <sz val="10"/>
        <rFont val="宋体"/>
        <charset val="134"/>
      </rPr>
      <t>年</t>
    </r>
    <r>
      <rPr>
        <sz val="10"/>
        <rFont val="Times New Roman"/>
        <charset val="134"/>
      </rPr>
      <t>08</t>
    </r>
    <r>
      <rPr>
        <sz val="10"/>
        <rFont val="宋体"/>
        <charset val="134"/>
      </rPr>
      <t>月</t>
    </r>
    <r>
      <rPr>
        <sz val="10"/>
        <rFont val="Times New Roman"/>
        <charset val="134"/>
      </rPr>
      <t>8</t>
    </r>
    <r>
      <rPr>
        <sz val="10"/>
        <rFont val="宋体"/>
        <charset val="134"/>
      </rPr>
      <t>日</t>
    </r>
  </si>
  <si>
    <r>
      <rPr>
        <sz val="10"/>
        <rFont val="Times New Roman"/>
        <charset val="134"/>
      </rPr>
      <t>2019</t>
    </r>
    <r>
      <rPr>
        <sz val="10"/>
        <rFont val="宋体"/>
        <charset val="134"/>
      </rPr>
      <t>年</t>
    </r>
    <r>
      <rPr>
        <sz val="10"/>
        <rFont val="Times New Roman"/>
        <charset val="134"/>
      </rPr>
      <t>08</t>
    </r>
    <r>
      <rPr>
        <sz val="10"/>
        <rFont val="宋体"/>
        <charset val="134"/>
      </rPr>
      <t>月</t>
    </r>
    <r>
      <rPr>
        <sz val="10"/>
        <rFont val="Times New Roman"/>
        <charset val="134"/>
      </rPr>
      <t>31</t>
    </r>
    <r>
      <rPr>
        <sz val="10"/>
        <rFont val="宋体"/>
        <charset val="134"/>
      </rPr>
      <t>日</t>
    </r>
  </si>
  <si>
    <r>
      <rPr>
        <sz val="10"/>
        <rFont val="Times New Roman"/>
        <charset val="134"/>
      </rPr>
      <t>2019</t>
    </r>
    <r>
      <rPr>
        <sz val="10"/>
        <rFont val="宋体"/>
        <charset val="134"/>
      </rPr>
      <t>年西平县出山镇任庄村村组硬化路项目</t>
    </r>
  </si>
  <si>
    <r>
      <rPr>
        <sz val="10"/>
        <color rgb="FF000000"/>
        <rFont val="宋体"/>
        <charset val="134"/>
      </rPr>
      <t>新建</t>
    </r>
    <r>
      <rPr>
        <sz val="10"/>
        <color rgb="FF000000"/>
        <rFont val="Times New Roman"/>
        <charset val="134"/>
      </rPr>
      <t>214</t>
    </r>
    <r>
      <rPr>
        <sz val="10"/>
        <color rgb="FF000000"/>
        <rFont val="宋体"/>
        <charset val="134"/>
      </rPr>
      <t>米长</t>
    </r>
    <r>
      <rPr>
        <sz val="10"/>
        <color rgb="FF000000"/>
        <rFont val="Times New Roman"/>
        <charset val="134"/>
      </rPr>
      <t>4.5</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163</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2023</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</si>
  <si>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color theme="1"/>
        <rFont val="宋体"/>
        <charset val="134"/>
      </rPr>
      <t>解决</t>
    </r>
    <r>
      <rPr>
        <sz val="10"/>
        <color theme="1"/>
        <rFont val="Times New Roman"/>
        <charset val="134"/>
      </rPr>
      <t>563</t>
    </r>
    <r>
      <rPr>
        <sz val="10"/>
        <color theme="1"/>
        <rFont val="宋体"/>
        <charset val="134"/>
      </rPr>
      <t>户</t>
    </r>
    <r>
      <rPr>
        <sz val="10"/>
        <color theme="1"/>
        <rFont val="Times New Roman"/>
        <charset val="134"/>
      </rPr>
      <t>2138</t>
    </r>
    <r>
      <rPr>
        <sz val="10"/>
        <color theme="1"/>
        <rFont val="宋体"/>
        <charset val="134"/>
      </rPr>
      <t>人（其中贫困</t>
    </r>
    <r>
      <rPr>
        <sz val="10"/>
        <color theme="1"/>
        <rFont val="Times New Roman"/>
        <charset val="134"/>
      </rPr>
      <t>51</t>
    </r>
    <r>
      <rPr>
        <sz val="10"/>
        <color theme="1"/>
        <rFont val="宋体"/>
        <charset val="134"/>
      </rPr>
      <t>户</t>
    </r>
    <r>
      <rPr>
        <sz val="10"/>
        <color theme="1"/>
        <rFont val="Times New Roman"/>
        <charset val="134"/>
      </rPr>
      <t>101</t>
    </r>
    <r>
      <rPr>
        <sz val="10"/>
        <color theme="1"/>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</si>
  <si>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年西平县出山镇罗岗村村组硬化路项目</t>
    </r>
  </si>
  <si>
    <r>
      <rPr>
        <sz val="10"/>
        <rFont val="宋体"/>
        <charset val="134"/>
      </rPr>
      <t>罗岗村</t>
    </r>
  </si>
  <si>
    <r>
      <rPr>
        <sz val="10"/>
        <color rgb="FF000000"/>
        <rFont val="宋体"/>
        <charset val="134"/>
      </rPr>
      <t>新建</t>
    </r>
    <r>
      <rPr>
        <sz val="10"/>
        <color rgb="FF000000"/>
        <rFont val="Times New Roman"/>
        <charset val="134"/>
      </rPr>
      <t>1419</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713</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3202</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</si>
  <si>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color theme="1"/>
        <rFont val="宋体"/>
        <charset val="134"/>
      </rPr>
      <t>解决</t>
    </r>
    <r>
      <rPr>
        <sz val="10"/>
        <color theme="1"/>
        <rFont val="Times New Roman"/>
        <charset val="134"/>
      </rPr>
      <t>661</t>
    </r>
    <r>
      <rPr>
        <sz val="10"/>
        <color theme="1"/>
        <rFont val="宋体"/>
        <charset val="134"/>
      </rPr>
      <t>户</t>
    </r>
    <r>
      <rPr>
        <sz val="10"/>
        <color theme="1"/>
        <rFont val="Times New Roman"/>
        <charset val="134"/>
      </rPr>
      <t>2419</t>
    </r>
    <r>
      <rPr>
        <sz val="10"/>
        <color theme="1"/>
        <rFont val="宋体"/>
        <charset val="134"/>
      </rPr>
      <t>人（其中贫困户</t>
    </r>
    <r>
      <rPr>
        <sz val="10"/>
        <color theme="1"/>
        <rFont val="Times New Roman"/>
        <charset val="134"/>
      </rPr>
      <t>103</t>
    </r>
    <r>
      <rPr>
        <sz val="10"/>
        <color theme="1"/>
        <rFont val="宋体"/>
        <charset val="134"/>
      </rPr>
      <t>户</t>
    </r>
    <r>
      <rPr>
        <sz val="10"/>
        <color theme="1"/>
        <rFont val="Times New Roman"/>
        <charset val="134"/>
      </rPr>
      <t>257</t>
    </r>
    <r>
      <rPr>
        <sz val="10"/>
        <color theme="1"/>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</si>
  <si>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年西平县出山镇焦之岗村组硬化路项目</t>
    </r>
  </si>
  <si>
    <r>
      <rPr>
        <sz val="10"/>
        <rFont val="宋体"/>
        <charset val="134"/>
      </rPr>
      <t>焦之岗村</t>
    </r>
  </si>
  <si>
    <r>
      <rPr>
        <sz val="10"/>
        <color rgb="FF000000"/>
        <rFont val="宋体"/>
        <charset val="134"/>
      </rPr>
      <t>新建</t>
    </r>
    <r>
      <rPr>
        <sz val="10"/>
        <color rgb="FF000000"/>
        <rFont val="Times New Roman"/>
        <charset val="134"/>
      </rPr>
      <t>672</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6349</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</si>
  <si>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color theme="1"/>
        <rFont val="宋体"/>
        <charset val="134"/>
      </rPr>
      <t>解决</t>
    </r>
    <r>
      <rPr>
        <sz val="10"/>
        <color theme="1"/>
        <rFont val="Times New Roman"/>
        <charset val="134"/>
      </rPr>
      <t>866</t>
    </r>
    <r>
      <rPr>
        <sz val="10"/>
        <color theme="1"/>
        <rFont val="宋体"/>
        <charset val="134"/>
      </rPr>
      <t>户</t>
    </r>
    <r>
      <rPr>
        <sz val="10"/>
        <color theme="1"/>
        <rFont val="Times New Roman"/>
        <charset val="134"/>
      </rPr>
      <t>2848</t>
    </r>
    <r>
      <rPr>
        <sz val="10"/>
        <color theme="1"/>
        <rFont val="宋体"/>
        <charset val="134"/>
      </rPr>
      <t>人（其中贫困户</t>
    </r>
    <r>
      <rPr>
        <sz val="10"/>
        <color theme="1"/>
        <rFont val="Times New Roman"/>
        <charset val="134"/>
      </rPr>
      <t>82</t>
    </r>
    <r>
      <rPr>
        <sz val="10"/>
        <color theme="1"/>
        <rFont val="宋体"/>
        <charset val="134"/>
      </rPr>
      <t>户</t>
    </r>
    <r>
      <rPr>
        <sz val="10"/>
        <color theme="1"/>
        <rFont val="Times New Roman"/>
        <charset val="134"/>
      </rPr>
      <t>174</t>
    </r>
    <r>
      <rPr>
        <sz val="10"/>
        <color theme="1"/>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</si>
  <si>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年西平县出山镇焦之岗村王料庄自然村村组硬化路项目</t>
    </r>
  </si>
  <si>
    <r>
      <rPr>
        <sz val="10"/>
        <rFont val="宋体"/>
        <charset val="134"/>
      </rPr>
      <t>新建</t>
    </r>
    <r>
      <rPr>
        <sz val="10"/>
        <rFont val="Times New Roman"/>
        <charset val="134"/>
      </rPr>
      <t>417</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</si>
  <si>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Times New Roman"/>
        <charset val="134"/>
      </rPr>
      <t>2019</t>
    </r>
    <r>
      <rPr>
        <sz val="10"/>
        <rFont val="宋体"/>
        <charset val="134"/>
      </rPr>
      <t>年西平县出山镇大苏庄村组硬化路项目</t>
    </r>
  </si>
  <si>
    <r>
      <rPr>
        <sz val="10"/>
        <rFont val="宋体"/>
        <charset val="134"/>
      </rPr>
      <t>大苏庄村</t>
    </r>
  </si>
  <si>
    <r>
      <rPr>
        <sz val="10"/>
        <color rgb="FF000000"/>
        <rFont val="宋体"/>
        <charset val="134"/>
      </rPr>
      <t>新建</t>
    </r>
    <r>
      <rPr>
        <sz val="10"/>
        <color rgb="FF000000"/>
        <rFont val="Times New Roman"/>
        <charset val="134"/>
      </rPr>
      <t>291</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6556</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</si>
  <si>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color theme="1"/>
        <rFont val="宋体"/>
        <charset val="134"/>
      </rPr>
      <t>解决</t>
    </r>
    <r>
      <rPr>
        <sz val="10"/>
        <color theme="1"/>
        <rFont val="Times New Roman"/>
        <charset val="134"/>
      </rPr>
      <t>715</t>
    </r>
    <r>
      <rPr>
        <sz val="10"/>
        <color theme="1"/>
        <rFont val="宋体"/>
        <charset val="134"/>
      </rPr>
      <t>户</t>
    </r>
    <r>
      <rPr>
        <sz val="10"/>
        <color theme="1"/>
        <rFont val="Times New Roman"/>
        <charset val="134"/>
      </rPr>
      <t>2716</t>
    </r>
    <r>
      <rPr>
        <sz val="10"/>
        <color theme="1"/>
        <rFont val="宋体"/>
        <charset val="134"/>
      </rPr>
      <t>人（其中贫困户</t>
    </r>
    <r>
      <rPr>
        <sz val="10"/>
        <color theme="1"/>
        <rFont val="Times New Roman"/>
        <charset val="134"/>
      </rPr>
      <t>89</t>
    </r>
    <r>
      <rPr>
        <sz val="10"/>
        <color theme="1"/>
        <rFont val="宋体"/>
        <charset val="134"/>
      </rPr>
      <t>户</t>
    </r>
    <r>
      <rPr>
        <sz val="10"/>
        <color theme="1"/>
        <rFont val="Times New Roman"/>
        <charset val="134"/>
      </rPr>
      <t>149</t>
    </r>
    <r>
      <rPr>
        <sz val="10"/>
        <color theme="1"/>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</si>
  <si>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年西平县嫘祖镇簸箕张村村组硬化路项目</t>
    </r>
  </si>
  <si>
    <r>
      <rPr>
        <sz val="10"/>
        <rFont val="宋体"/>
        <charset val="134"/>
      </rPr>
      <t>簸箕张村</t>
    </r>
  </si>
  <si>
    <r>
      <rPr>
        <sz val="10"/>
        <color rgb="FF000000"/>
        <rFont val="宋体"/>
        <charset val="134"/>
      </rPr>
      <t>新建</t>
    </r>
    <r>
      <rPr>
        <sz val="10"/>
        <color rgb="FF000000"/>
        <rFont val="Times New Roman"/>
        <charset val="134"/>
      </rPr>
      <t>1566</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5925</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</si>
  <si>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436</t>
    </r>
    <r>
      <rPr>
        <sz val="10"/>
        <rFont val="宋体"/>
        <charset val="134"/>
      </rPr>
      <t>户</t>
    </r>
    <r>
      <rPr>
        <sz val="10"/>
        <rFont val="Times New Roman"/>
        <charset val="134"/>
      </rPr>
      <t>1670</t>
    </r>
    <r>
      <rPr>
        <sz val="10"/>
        <rFont val="宋体"/>
        <charset val="134"/>
      </rPr>
      <t>人（其中贫困</t>
    </r>
    <r>
      <rPr>
        <sz val="10"/>
        <rFont val="Times New Roman"/>
        <charset val="134"/>
      </rPr>
      <t>45</t>
    </r>
    <r>
      <rPr>
        <sz val="10"/>
        <rFont val="宋体"/>
        <charset val="134"/>
      </rPr>
      <t>户</t>
    </r>
    <r>
      <rPr>
        <sz val="10"/>
        <rFont val="Times New Roman"/>
        <charset val="134"/>
      </rPr>
      <t>80</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</si>
  <si>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年西平县嫘祖镇前陈村村组硬化路项目</t>
    </r>
  </si>
  <si>
    <r>
      <rPr>
        <sz val="10"/>
        <color rgb="FF000000"/>
        <rFont val="宋体"/>
        <charset val="134"/>
      </rPr>
      <t>新建</t>
    </r>
    <r>
      <rPr>
        <sz val="10"/>
        <color rgb="FF000000"/>
        <rFont val="Times New Roman"/>
        <charset val="134"/>
      </rPr>
      <t>3914</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2340</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</si>
  <si>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Times New Roman"/>
        <charset val="134"/>
      </rPr>
      <t>2019</t>
    </r>
    <r>
      <rPr>
        <sz val="10"/>
        <rFont val="宋体"/>
        <charset val="134"/>
      </rPr>
      <t>年西平县嫘祖镇前陈村人居环境整治项目</t>
    </r>
  </si>
  <si>
    <r>
      <rPr>
        <sz val="10"/>
        <rFont val="宋体"/>
        <charset val="134"/>
      </rPr>
      <t>坑塘清淤</t>
    </r>
    <r>
      <rPr>
        <sz val="10"/>
        <rFont val="Times New Roman"/>
        <charset val="134"/>
      </rPr>
      <t>2880m³</t>
    </r>
    <r>
      <rPr>
        <sz val="10"/>
        <rFont val="宋体"/>
        <charset val="134"/>
      </rPr>
      <t>、回填方</t>
    </r>
    <r>
      <rPr>
        <sz val="10"/>
        <rFont val="Times New Roman"/>
        <charset val="134"/>
      </rPr>
      <t>1800m³</t>
    </r>
    <r>
      <rPr>
        <sz val="10"/>
        <rFont val="宋体"/>
        <charset val="134"/>
      </rPr>
      <t>、标识牌</t>
    </r>
    <r>
      <rPr>
        <sz val="10"/>
        <rFont val="Times New Roman"/>
        <charset val="134"/>
      </rPr>
      <t>4</t>
    </r>
    <r>
      <rPr>
        <sz val="10"/>
        <rFont val="宋体"/>
        <charset val="134"/>
      </rPr>
      <t>个</t>
    </r>
  </si>
  <si>
    <r>
      <rPr>
        <sz val="10"/>
        <rFont val="宋体"/>
        <charset val="134"/>
      </rPr>
      <t>将改善</t>
    </r>
    <r>
      <rPr>
        <sz val="10"/>
        <rFont val="Times New Roman"/>
        <charset val="134"/>
      </rPr>
      <t>541</t>
    </r>
    <r>
      <rPr>
        <sz val="10"/>
        <rFont val="宋体"/>
        <charset val="134"/>
      </rPr>
      <t>户</t>
    </r>
    <r>
      <rPr>
        <sz val="10"/>
        <rFont val="Times New Roman"/>
        <charset val="134"/>
      </rPr>
      <t>2232</t>
    </r>
    <r>
      <rPr>
        <sz val="10"/>
        <rFont val="宋体"/>
        <charset val="134"/>
      </rPr>
      <t>人（其中贫困户</t>
    </r>
    <r>
      <rPr>
        <sz val="10"/>
        <rFont val="Times New Roman"/>
        <charset val="134"/>
      </rPr>
      <t>44</t>
    </r>
    <r>
      <rPr>
        <sz val="10"/>
        <rFont val="宋体"/>
        <charset val="134"/>
      </rPr>
      <t>户</t>
    </r>
    <r>
      <rPr>
        <sz val="10"/>
        <rFont val="Times New Roman"/>
        <charset val="134"/>
      </rPr>
      <t>100</t>
    </r>
    <r>
      <rPr>
        <sz val="10"/>
        <rFont val="宋体"/>
        <charset val="134"/>
      </rPr>
      <t>人）生产生活环境，提升群众生活质量和幸福指数</t>
    </r>
  </si>
  <si>
    <r>
      <rPr>
        <sz val="10"/>
        <rFont val="Times New Roman"/>
        <charset val="134"/>
      </rPr>
      <t>2019</t>
    </r>
    <r>
      <rPr>
        <sz val="10"/>
        <rFont val="宋体"/>
        <charset val="134"/>
      </rPr>
      <t>年西平县嫘祖镇焦湾村村组硬化路项目</t>
    </r>
  </si>
  <si>
    <r>
      <rPr>
        <sz val="10"/>
        <rFont val="宋体"/>
        <charset val="134"/>
      </rPr>
      <t>焦湾村</t>
    </r>
  </si>
  <si>
    <r>
      <rPr>
        <sz val="10"/>
        <color rgb="FF000000"/>
        <rFont val="宋体"/>
        <charset val="134"/>
      </rPr>
      <t>新建</t>
    </r>
    <r>
      <rPr>
        <sz val="10"/>
        <color rgb="FF000000"/>
        <rFont val="Times New Roman"/>
        <charset val="134"/>
      </rPr>
      <t>1052</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</si>
  <si>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490</t>
    </r>
    <r>
      <rPr>
        <sz val="10"/>
        <rFont val="宋体"/>
        <charset val="134"/>
      </rPr>
      <t>户</t>
    </r>
    <r>
      <rPr>
        <sz val="10"/>
        <rFont val="Times New Roman"/>
        <charset val="134"/>
      </rPr>
      <t>1824</t>
    </r>
    <r>
      <rPr>
        <sz val="10"/>
        <rFont val="宋体"/>
        <charset val="134"/>
      </rPr>
      <t>人（其中贫困户</t>
    </r>
    <r>
      <rPr>
        <sz val="10"/>
        <rFont val="Times New Roman"/>
        <charset val="134"/>
      </rPr>
      <t>37</t>
    </r>
    <r>
      <rPr>
        <sz val="10"/>
        <rFont val="宋体"/>
        <charset val="134"/>
      </rPr>
      <t>户</t>
    </r>
    <r>
      <rPr>
        <sz val="10"/>
        <rFont val="Times New Roman"/>
        <charset val="134"/>
      </rPr>
      <t>84</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</si>
  <si>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年西平县嫘祖镇张店村邵庄村兰衣赵村村组硬化路项目</t>
    </r>
  </si>
  <si>
    <r>
      <rPr>
        <sz val="10"/>
        <rFont val="宋体"/>
        <charset val="134"/>
      </rPr>
      <t>张店村、邵庄村、兰衣赵村</t>
    </r>
  </si>
  <si>
    <r>
      <rPr>
        <sz val="10"/>
        <color rgb="FF000000"/>
        <rFont val="宋体"/>
        <charset val="134"/>
      </rPr>
      <t>新建</t>
    </r>
    <r>
      <rPr>
        <sz val="10"/>
        <color rgb="FF000000"/>
        <rFont val="Times New Roman"/>
        <charset val="134"/>
      </rPr>
      <t>644</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1480</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</si>
  <si>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1690</t>
    </r>
    <r>
      <rPr>
        <sz val="10"/>
        <rFont val="宋体"/>
        <charset val="134"/>
      </rPr>
      <t>户</t>
    </r>
    <r>
      <rPr>
        <sz val="10"/>
        <rFont val="Times New Roman"/>
        <charset val="134"/>
      </rPr>
      <t>6626</t>
    </r>
    <r>
      <rPr>
        <sz val="10"/>
        <rFont val="宋体"/>
        <charset val="134"/>
      </rPr>
      <t>人（其中贫困户</t>
    </r>
    <r>
      <rPr>
        <sz val="10"/>
        <rFont val="Times New Roman"/>
        <charset val="134"/>
      </rPr>
      <t>111</t>
    </r>
    <r>
      <rPr>
        <sz val="10"/>
        <rFont val="宋体"/>
        <charset val="134"/>
      </rPr>
      <t>户</t>
    </r>
    <r>
      <rPr>
        <sz val="10"/>
        <rFont val="Times New Roman"/>
        <charset val="134"/>
      </rPr>
      <t>192</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</si>
  <si>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年西平县芦庙乡老庄村村组硬化路项目</t>
    </r>
  </si>
  <si>
    <r>
      <rPr>
        <sz val="10"/>
        <color rgb="FF000000"/>
        <rFont val="宋体"/>
        <charset val="134"/>
      </rPr>
      <t>新建</t>
    </r>
    <r>
      <rPr>
        <sz val="10"/>
        <color rgb="FF000000"/>
        <rFont val="Times New Roman"/>
        <charset val="134"/>
      </rPr>
      <t>2297</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2449</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3812</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</si>
  <si>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1148</t>
    </r>
    <r>
      <rPr>
        <sz val="10"/>
        <rFont val="宋体"/>
        <charset val="134"/>
      </rPr>
      <t>户</t>
    </r>
    <r>
      <rPr>
        <sz val="10"/>
        <rFont val="Times New Roman"/>
        <charset val="134"/>
      </rPr>
      <t>3946</t>
    </r>
    <r>
      <rPr>
        <sz val="10"/>
        <rFont val="宋体"/>
        <charset val="134"/>
      </rPr>
      <t>人（其中贫困户</t>
    </r>
    <r>
      <rPr>
        <sz val="10"/>
        <rFont val="Times New Roman"/>
        <charset val="134"/>
      </rPr>
      <t>80</t>
    </r>
    <r>
      <rPr>
        <sz val="10"/>
        <rFont val="宋体"/>
        <charset val="134"/>
      </rPr>
      <t>户</t>
    </r>
    <r>
      <rPr>
        <sz val="10"/>
        <rFont val="Times New Roman"/>
        <charset val="134"/>
      </rPr>
      <t>176</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</si>
  <si>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年西平县芦庙乡芦庙村村组硬化路项目</t>
    </r>
  </si>
  <si>
    <r>
      <rPr>
        <sz val="10"/>
        <color rgb="FF000000"/>
        <rFont val="宋体"/>
        <charset val="134"/>
      </rPr>
      <t>新建</t>
    </r>
    <r>
      <rPr>
        <sz val="10"/>
        <color rgb="FF000000"/>
        <rFont val="Times New Roman"/>
        <charset val="134"/>
      </rPr>
      <t>1425</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</si>
  <si>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1320</t>
    </r>
    <r>
      <rPr>
        <sz val="10"/>
        <rFont val="宋体"/>
        <charset val="134"/>
      </rPr>
      <t>户</t>
    </r>
    <r>
      <rPr>
        <sz val="10"/>
        <rFont val="Times New Roman"/>
        <charset val="134"/>
      </rPr>
      <t>4730</t>
    </r>
    <r>
      <rPr>
        <sz val="10"/>
        <rFont val="宋体"/>
        <charset val="134"/>
      </rPr>
      <t>人（其中贫困户</t>
    </r>
    <r>
      <rPr>
        <sz val="10"/>
        <rFont val="Times New Roman"/>
        <charset val="134"/>
      </rPr>
      <t>75</t>
    </r>
    <r>
      <rPr>
        <sz val="10"/>
        <rFont val="宋体"/>
        <charset val="134"/>
      </rPr>
      <t>户</t>
    </r>
    <r>
      <rPr>
        <sz val="10"/>
        <rFont val="Times New Roman"/>
        <charset val="134"/>
      </rPr>
      <t>134</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</si>
  <si>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年西平县芦庙乡宋营村村组硬化路项目</t>
    </r>
  </si>
  <si>
    <r>
      <rPr>
        <sz val="10"/>
        <color rgb="FF000000"/>
        <rFont val="宋体"/>
        <charset val="134"/>
      </rPr>
      <t>新建</t>
    </r>
    <r>
      <rPr>
        <sz val="10"/>
        <color rgb="FF000000"/>
        <rFont val="Times New Roman"/>
        <charset val="134"/>
      </rPr>
      <t>1525</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</si>
  <si>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1066</t>
    </r>
    <r>
      <rPr>
        <sz val="10"/>
        <rFont val="宋体"/>
        <charset val="134"/>
      </rPr>
      <t>户</t>
    </r>
    <r>
      <rPr>
        <sz val="10"/>
        <rFont val="Times New Roman"/>
        <charset val="134"/>
      </rPr>
      <t>4160</t>
    </r>
    <r>
      <rPr>
        <sz val="10"/>
        <rFont val="宋体"/>
        <charset val="134"/>
      </rPr>
      <t>人（其中贫困户</t>
    </r>
    <r>
      <rPr>
        <sz val="10"/>
        <rFont val="Times New Roman"/>
        <charset val="134"/>
      </rPr>
      <t>112</t>
    </r>
    <r>
      <rPr>
        <sz val="10"/>
        <rFont val="宋体"/>
        <charset val="134"/>
      </rPr>
      <t>户</t>
    </r>
    <r>
      <rPr>
        <sz val="10"/>
        <rFont val="Times New Roman"/>
        <charset val="134"/>
      </rPr>
      <t>171</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</si>
  <si>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年西平县芦庙乡徐庄村村组硬化路项目</t>
    </r>
  </si>
  <si>
    <r>
      <rPr>
        <sz val="10"/>
        <rFont val="宋体"/>
        <charset val="134"/>
      </rPr>
      <t>徐庄村</t>
    </r>
  </si>
  <si>
    <r>
      <rPr>
        <sz val="10"/>
        <color rgb="FF000000"/>
        <rFont val="宋体"/>
        <charset val="134"/>
      </rPr>
      <t>新建</t>
    </r>
    <r>
      <rPr>
        <sz val="10"/>
        <color rgb="FF000000"/>
        <rFont val="Times New Roman"/>
        <charset val="134"/>
      </rPr>
      <t>1447</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</si>
  <si>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955</t>
    </r>
    <r>
      <rPr>
        <sz val="10"/>
        <rFont val="宋体"/>
        <charset val="134"/>
      </rPr>
      <t>户</t>
    </r>
    <r>
      <rPr>
        <sz val="10"/>
        <rFont val="Times New Roman"/>
        <charset val="134"/>
      </rPr>
      <t>2917</t>
    </r>
    <r>
      <rPr>
        <sz val="10"/>
        <rFont val="宋体"/>
        <charset val="134"/>
      </rPr>
      <t>人（其中贫困户</t>
    </r>
    <r>
      <rPr>
        <sz val="10"/>
        <rFont val="Times New Roman"/>
        <charset val="134"/>
      </rPr>
      <t>56</t>
    </r>
    <r>
      <rPr>
        <sz val="10"/>
        <rFont val="宋体"/>
        <charset val="134"/>
      </rPr>
      <t>户</t>
    </r>
    <r>
      <rPr>
        <sz val="10"/>
        <rFont val="Times New Roman"/>
        <charset val="134"/>
      </rPr>
      <t>134</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</si>
  <si>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年西平县芦庙乡蔡庄村村组硬化路项目</t>
    </r>
  </si>
  <si>
    <r>
      <rPr>
        <sz val="10"/>
        <rFont val="宋体"/>
        <charset val="134"/>
      </rPr>
      <t>蔡庄村</t>
    </r>
  </si>
  <si>
    <r>
      <rPr>
        <sz val="10"/>
        <color rgb="FF000000"/>
        <rFont val="宋体"/>
        <charset val="134"/>
      </rPr>
      <t>道路工程：新建</t>
    </r>
    <r>
      <rPr>
        <sz val="10"/>
        <color rgb="FF000000"/>
        <rFont val="Times New Roman"/>
        <charset val="134"/>
      </rPr>
      <t>1169</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984</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</si>
  <si>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1157</t>
    </r>
    <r>
      <rPr>
        <sz val="10"/>
        <rFont val="宋体"/>
        <charset val="134"/>
      </rPr>
      <t>户</t>
    </r>
    <r>
      <rPr>
        <sz val="10"/>
        <rFont val="Times New Roman"/>
        <charset val="134"/>
      </rPr>
      <t>3749</t>
    </r>
    <r>
      <rPr>
        <sz val="10"/>
        <rFont val="宋体"/>
        <charset val="134"/>
      </rPr>
      <t>人（其中贫困户</t>
    </r>
    <r>
      <rPr>
        <sz val="10"/>
        <rFont val="Times New Roman"/>
        <charset val="134"/>
      </rPr>
      <t>67</t>
    </r>
    <r>
      <rPr>
        <sz val="10"/>
        <rFont val="宋体"/>
        <charset val="134"/>
      </rPr>
      <t>户</t>
    </r>
    <r>
      <rPr>
        <sz val="10"/>
        <rFont val="Times New Roman"/>
        <charset val="134"/>
      </rPr>
      <t>117</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</si>
  <si>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年西平县师灵镇聂河村村组硬化路项目</t>
    </r>
  </si>
  <si>
    <r>
      <rPr>
        <sz val="10"/>
        <rFont val="宋体"/>
        <charset val="134"/>
      </rPr>
      <t>聂河村</t>
    </r>
  </si>
  <si>
    <r>
      <rPr>
        <sz val="10"/>
        <rFont val="宋体"/>
        <charset val="134"/>
      </rPr>
      <t>新建</t>
    </r>
    <r>
      <rPr>
        <sz val="10"/>
        <rFont val="Times New Roman"/>
        <charset val="134"/>
      </rPr>
      <t>1015</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96</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</si>
  <si>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778</t>
    </r>
    <r>
      <rPr>
        <sz val="10"/>
        <rFont val="宋体"/>
        <charset val="134"/>
      </rPr>
      <t>户</t>
    </r>
    <r>
      <rPr>
        <sz val="10"/>
        <rFont val="Times New Roman"/>
        <charset val="134"/>
      </rPr>
      <t>2897</t>
    </r>
    <r>
      <rPr>
        <sz val="10"/>
        <rFont val="宋体"/>
        <charset val="134"/>
      </rPr>
      <t>人（其中贫困户</t>
    </r>
    <r>
      <rPr>
        <sz val="10"/>
        <rFont val="Times New Roman"/>
        <charset val="134"/>
      </rPr>
      <t>77</t>
    </r>
    <r>
      <rPr>
        <sz val="10"/>
        <rFont val="宋体"/>
        <charset val="134"/>
      </rPr>
      <t>户</t>
    </r>
    <r>
      <rPr>
        <sz val="10"/>
        <rFont val="Times New Roman"/>
        <charset val="134"/>
      </rPr>
      <t>208</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</si>
  <si>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年西平县师灵镇郜庄村村组硬化路项目</t>
    </r>
  </si>
  <si>
    <r>
      <rPr>
        <sz val="10"/>
        <color rgb="FF000000"/>
        <rFont val="宋体"/>
        <charset val="134"/>
      </rPr>
      <t>新建</t>
    </r>
    <r>
      <rPr>
        <sz val="10"/>
        <color rgb="FF000000"/>
        <rFont val="Times New Roman"/>
        <charset val="134"/>
      </rPr>
      <t>562</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</si>
  <si>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442</t>
    </r>
    <r>
      <rPr>
        <sz val="10"/>
        <rFont val="宋体"/>
        <charset val="134"/>
      </rPr>
      <t>户</t>
    </r>
    <r>
      <rPr>
        <sz val="10"/>
        <rFont val="Times New Roman"/>
        <charset val="134"/>
      </rPr>
      <t>1650</t>
    </r>
    <r>
      <rPr>
        <sz val="10"/>
        <rFont val="宋体"/>
        <charset val="134"/>
      </rPr>
      <t>人（其中贫困户</t>
    </r>
    <r>
      <rPr>
        <sz val="10"/>
        <rFont val="Times New Roman"/>
        <charset val="134"/>
      </rPr>
      <t>16</t>
    </r>
    <r>
      <rPr>
        <sz val="10"/>
        <rFont val="宋体"/>
        <charset val="134"/>
      </rPr>
      <t>户</t>
    </r>
    <r>
      <rPr>
        <sz val="10"/>
        <rFont val="Times New Roman"/>
        <charset val="134"/>
      </rPr>
      <t>37</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</si>
  <si>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年西平县师灵镇白庙村村组硬化路项目</t>
    </r>
  </si>
  <si>
    <r>
      <rPr>
        <sz val="10"/>
        <color rgb="FF000000"/>
        <rFont val="宋体"/>
        <charset val="134"/>
      </rPr>
      <t>新建</t>
    </r>
    <r>
      <rPr>
        <sz val="10"/>
        <color rgb="FF000000"/>
        <rFont val="Times New Roman"/>
        <charset val="134"/>
      </rPr>
      <t>1610</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</si>
  <si>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638</t>
    </r>
    <r>
      <rPr>
        <sz val="10"/>
        <rFont val="宋体"/>
        <charset val="134"/>
      </rPr>
      <t>户</t>
    </r>
    <r>
      <rPr>
        <sz val="10"/>
        <rFont val="Times New Roman"/>
        <charset val="134"/>
      </rPr>
      <t>2347</t>
    </r>
    <r>
      <rPr>
        <sz val="10"/>
        <rFont val="宋体"/>
        <charset val="134"/>
      </rPr>
      <t>人（其中贫困户</t>
    </r>
    <r>
      <rPr>
        <sz val="10"/>
        <rFont val="Times New Roman"/>
        <charset val="134"/>
      </rPr>
      <t>44</t>
    </r>
    <r>
      <rPr>
        <sz val="10"/>
        <rFont val="宋体"/>
        <charset val="134"/>
      </rPr>
      <t>户</t>
    </r>
    <r>
      <rPr>
        <sz val="10"/>
        <rFont val="Times New Roman"/>
        <charset val="134"/>
      </rPr>
      <t>116</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</si>
  <si>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年西平县重渠乡前寨村村组硬化路项目</t>
    </r>
  </si>
  <si>
    <r>
      <rPr>
        <sz val="10"/>
        <color rgb="FF000000"/>
        <rFont val="宋体"/>
        <charset val="134"/>
      </rPr>
      <t>新建</t>
    </r>
    <r>
      <rPr>
        <sz val="10"/>
        <color rgb="FF000000"/>
        <rFont val="Times New Roman"/>
        <charset val="134"/>
      </rPr>
      <t>773</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</si>
  <si>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1337</t>
    </r>
    <r>
      <rPr>
        <sz val="10"/>
        <rFont val="宋体"/>
        <charset val="134"/>
      </rPr>
      <t>户</t>
    </r>
    <r>
      <rPr>
        <sz val="10"/>
        <rFont val="Times New Roman"/>
        <charset val="134"/>
      </rPr>
      <t>5656</t>
    </r>
    <r>
      <rPr>
        <sz val="10"/>
        <rFont val="宋体"/>
        <charset val="134"/>
      </rPr>
      <t>人（其中贫困户</t>
    </r>
    <r>
      <rPr>
        <sz val="10"/>
        <rFont val="Times New Roman"/>
        <charset val="134"/>
      </rPr>
      <t>38</t>
    </r>
    <r>
      <rPr>
        <sz val="10"/>
        <rFont val="宋体"/>
        <charset val="134"/>
      </rPr>
      <t>户</t>
    </r>
    <r>
      <rPr>
        <sz val="10"/>
        <rFont val="Times New Roman"/>
        <charset val="134"/>
      </rPr>
      <t>112</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</si>
  <si>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年西平县重渠乡重渠村村组硬化路项目</t>
    </r>
  </si>
  <si>
    <r>
      <rPr>
        <sz val="10"/>
        <rFont val="宋体"/>
        <charset val="134"/>
      </rPr>
      <t>重渠村</t>
    </r>
  </si>
  <si>
    <r>
      <rPr>
        <sz val="10"/>
        <color rgb="FF000000"/>
        <rFont val="宋体"/>
        <charset val="134"/>
      </rPr>
      <t>新建</t>
    </r>
    <r>
      <rPr>
        <sz val="10"/>
        <color rgb="FF000000"/>
        <rFont val="Times New Roman"/>
        <charset val="134"/>
      </rPr>
      <t>909</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</si>
  <si>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795</t>
    </r>
    <r>
      <rPr>
        <sz val="10"/>
        <rFont val="宋体"/>
        <charset val="134"/>
      </rPr>
      <t>户</t>
    </r>
    <r>
      <rPr>
        <sz val="10"/>
        <rFont val="Times New Roman"/>
        <charset val="134"/>
      </rPr>
      <t>3450</t>
    </r>
    <r>
      <rPr>
        <sz val="10"/>
        <rFont val="宋体"/>
        <charset val="134"/>
      </rPr>
      <t>人（其中贫困户</t>
    </r>
    <r>
      <rPr>
        <sz val="10"/>
        <rFont val="Times New Roman"/>
        <charset val="134"/>
      </rPr>
      <t>34</t>
    </r>
    <r>
      <rPr>
        <sz val="10"/>
        <rFont val="宋体"/>
        <charset val="134"/>
      </rPr>
      <t>户</t>
    </r>
    <r>
      <rPr>
        <sz val="10"/>
        <rFont val="Times New Roman"/>
        <charset val="134"/>
      </rPr>
      <t>98</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</si>
  <si>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年西平县重渠乡贾桥村村组硬化路项目</t>
    </r>
  </si>
  <si>
    <r>
      <rPr>
        <sz val="10"/>
        <rFont val="宋体"/>
        <charset val="134"/>
      </rPr>
      <t>贾桥村</t>
    </r>
  </si>
  <si>
    <r>
      <rPr>
        <sz val="10"/>
        <color rgb="FF000000"/>
        <rFont val="宋体"/>
        <charset val="134"/>
      </rPr>
      <t>新建</t>
    </r>
    <r>
      <rPr>
        <sz val="10"/>
        <color rgb="FF000000"/>
        <rFont val="Times New Roman"/>
        <charset val="134"/>
      </rPr>
      <t>1318</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</si>
  <si>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936</t>
    </r>
    <r>
      <rPr>
        <sz val="10"/>
        <rFont val="宋体"/>
        <charset val="134"/>
      </rPr>
      <t>户</t>
    </r>
    <r>
      <rPr>
        <sz val="10"/>
        <rFont val="Times New Roman"/>
        <charset val="134"/>
      </rPr>
      <t>3865</t>
    </r>
    <r>
      <rPr>
        <sz val="10"/>
        <rFont val="宋体"/>
        <charset val="134"/>
      </rPr>
      <t>人（其中贫困户</t>
    </r>
    <r>
      <rPr>
        <sz val="10"/>
        <rFont val="Times New Roman"/>
        <charset val="134"/>
      </rPr>
      <t>40</t>
    </r>
    <r>
      <rPr>
        <sz val="10"/>
        <rFont val="宋体"/>
        <charset val="134"/>
      </rPr>
      <t>户</t>
    </r>
    <r>
      <rPr>
        <sz val="10"/>
        <rFont val="Times New Roman"/>
        <charset val="134"/>
      </rPr>
      <t>87</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</si>
  <si>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年西平县五沟营镇洄浀赵村村组硬化路项目</t>
    </r>
  </si>
  <si>
    <r>
      <rPr>
        <sz val="10"/>
        <rFont val="宋体"/>
        <charset val="134"/>
      </rPr>
      <t>洄浀赵村</t>
    </r>
  </si>
  <si>
    <r>
      <rPr>
        <sz val="10"/>
        <rFont val="宋体"/>
        <charset val="134"/>
      </rPr>
      <t>新建</t>
    </r>
    <r>
      <rPr>
        <sz val="10"/>
        <rFont val="Times New Roman"/>
        <charset val="134"/>
      </rPr>
      <t>827</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300</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</si>
  <si>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955</t>
    </r>
    <r>
      <rPr>
        <sz val="10"/>
        <rFont val="宋体"/>
        <charset val="134"/>
      </rPr>
      <t>户</t>
    </r>
    <r>
      <rPr>
        <sz val="10"/>
        <rFont val="Times New Roman"/>
        <charset val="134"/>
      </rPr>
      <t>4116</t>
    </r>
    <r>
      <rPr>
        <sz val="10"/>
        <rFont val="宋体"/>
        <charset val="134"/>
      </rPr>
      <t>人（其中贫困廖</t>
    </r>
    <r>
      <rPr>
        <sz val="10"/>
        <rFont val="Times New Roman"/>
        <charset val="134"/>
      </rPr>
      <t>39</t>
    </r>
    <r>
      <rPr>
        <sz val="10"/>
        <rFont val="宋体"/>
        <charset val="134"/>
      </rPr>
      <t>户</t>
    </r>
    <r>
      <rPr>
        <sz val="10"/>
        <rFont val="Times New Roman"/>
        <charset val="134"/>
      </rPr>
      <t>76</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</si>
  <si>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年西平县五沟营镇洄浀赵村人居环境整治项目</t>
    </r>
  </si>
  <si>
    <r>
      <rPr>
        <sz val="10"/>
        <color rgb="FF0070C0"/>
        <rFont val="宋体"/>
        <charset val="134"/>
      </rPr>
      <t>①安砌侧石</t>
    </r>
    <r>
      <rPr>
        <sz val="10"/>
        <color rgb="FF0070C0"/>
        <rFont val="Times New Roman"/>
        <charset val="134"/>
      </rPr>
      <t>1954</t>
    </r>
    <r>
      <rPr>
        <sz val="10"/>
        <color rgb="FF0070C0"/>
        <rFont val="宋体"/>
        <charset val="134"/>
      </rPr>
      <t>米；②砖砌排水沟（</t>
    </r>
    <r>
      <rPr>
        <sz val="10"/>
        <color rgb="FF0070C0"/>
        <rFont val="Times New Roman"/>
        <charset val="134"/>
      </rPr>
      <t>1m*1m</t>
    </r>
    <r>
      <rPr>
        <sz val="10"/>
        <color rgb="FF0070C0"/>
        <rFont val="宋体"/>
        <charset val="134"/>
      </rPr>
      <t>）</t>
    </r>
    <r>
      <rPr>
        <sz val="10"/>
        <color rgb="FF0070C0"/>
        <rFont val="Times New Roman"/>
        <charset val="134"/>
      </rPr>
      <t>4569</t>
    </r>
    <r>
      <rPr>
        <sz val="10"/>
        <color rgb="FF0070C0"/>
        <rFont val="宋体"/>
        <charset val="134"/>
      </rPr>
      <t>米</t>
    </r>
  </si>
  <si>
    <r>
      <rPr>
        <sz val="10"/>
        <rFont val="Times New Roman"/>
        <charset val="134"/>
      </rPr>
      <t>2019</t>
    </r>
    <r>
      <rPr>
        <sz val="10"/>
        <rFont val="宋体"/>
        <charset val="134"/>
      </rPr>
      <t>年西平县五沟营镇南街村北街村人居环境整治项目</t>
    </r>
  </si>
  <si>
    <r>
      <rPr>
        <sz val="10"/>
        <rFont val="宋体"/>
        <charset val="134"/>
      </rPr>
      <t>南街村、北街村</t>
    </r>
  </si>
  <si>
    <r>
      <rPr>
        <sz val="10"/>
        <rFont val="宋体"/>
        <charset val="134"/>
      </rPr>
      <t>①透水砖</t>
    </r>
    <r>
      <rPr>
        <sz val="10"/>
        <rFont val="Times New Roman"/>
        <charset val="134"/>
      </rPr>
      <t>(1.5m</t>
    </r>
    <r>
      <rPr>
        <sz val="10"/>
        <rFont val="宋体"/>
        <charset val="134"/>
      </rPr>
      <t>宽</t>
    </r>
    <r>
      <rPr>
        <sz val="10"/>
        <rFont val="Times New Roman"/>
        <charset val="134"/>
      </rPr>
      <t>)1062</t>
    </r>
    <r>
      <rPr>
        <sz val="10"/>
        <rFont val="宋体"/>
        <charset val="134"/>
      </rPr>
      <t>米；②排水工程（</t>
    </r>
    <r>
      <rPr>
        <sz val="10"/>
        <rFont val="Times New Roman"/>
        <charset val="134"/>
      </rPr>
      <t>D60</t>
    </r>
    <r>
      <rPr>
        <sz val="10"/>
        <rFont val="宋体"/>
        <charset val="134"/>
      </rPr>
      <t>排水涵管</t>
    </r>
    <r>
      <rPr>
        <sz val="10"/>
        <rFont val="Times New Roman"/>
        <charset val="134"/>
      </rPr>
      <t>821</t>
    </r>
    <r>
      <rPr>
        <sz val="10"/>
        <rFont val="宋体"/>
        <charset val="134"/>
      </rPr>
      <t>米、检查井</t>
    </r>
    <r>
      <rPr>
        <sz val="10"/>
        <rFont val="Times New Roman"/>
        <charset val="134"/>
      </rPr>
      <t>16</t>
    </r>
    <r>
      <rPr>
        <sz val="10"/>
        <rFont val="宋体"/>
        <charset val="134"/>
      </rPr>
      <t>座、</t>
    </r>
    <r>
      <rPr>
        <sz val="10"/>
        <color rgb="FF0070C0"/>
        <rFont val="宋体"/>
        <charset val="134"/>
      </rPr>
      <t>砖砌排水沟</t>
    </r>
    <r>
      <rPr>
        <sz val="10"/>
        <color rgb="FF0070C0"/>
        <rFont val="Times New Roman"/>
        <charset val="134"/>
      </rPr>
      <t>[0.5m*1m]100</t>
    </r>
    <r>
      <rPr>
        <sz val="10"/>
        <color rgb="FF0070C0"/>
        <rFont val="宋体"/>
        <charset val="134"/>
      </rPr>
      <t>米）；</t>
    </r>
    <r>
      <rPr>
        <sz val="10"/>
        <rFont val="宋体"/>
        <charset val="134"/>
      </rPr>
      <t>③安砌侧石</t>
    </r>
    <r>
      <rPr>
        <sz val="10"/>
        <rFont val="Times New Roman"/>
        <charset val="134"/>
      </rPr>
      <t>1062</t>
    </r>
    <r>
      <rPr>
        <sz val="10"/>
        <rFont val="宋体"/>
        <charset val="134"/>
      </rPr>
      <t>米；④新建</t>
    </r>
    <r>
      <rPr>
        <sz val="10"/>
        <rFont val="Times New Roman"/>
        <charset val="134"/>
      </rPr>
      <t>95</t>
    </r>
    <r>
      <rPr>
        <sz val="10"/>
        <rFont val="宋体"/>
        <charset val="134"/>
      </rPr>
      <t>米长</t>
    </r>
    <r>
      <rPr>
        <sz val="10"/>
        <rFont val="Times New Roman"/>
        <charset val="134"/>
      </rPr>
      <t>2</t>
    </r>
    <r>
      <rPr>
        <sz val="10"/>
        <rFont val="宋体"/>
        <charset val="134"/>
      </rPr>
      <t>米宽</t>
    </r>
    <r>
      <rPr>
        <sz val="10"/>
        <rFont val="Times New Roman"/>
        <charset val="134"/>
      </rPr>
      <t>0.18</t>
    </r>
    <r>
      <rPr>
        <sz val="10"/>
        <rFont val="宋体"/>
        <charset val="134"/>
      </rPr>
      <t>米厚、</t>
    </r>
    <r>
      <rPr>
        <sz val="10"/>
        <rFont val="Times New Roman"/>
        <charset val="134"/>
      </rPr>
      <t>872</t>
    </r>
    <r>
      <rPr>
        <sz val="10"/>
        <rFont val="宋体"/>
        <charset val="134"/>
      </rPr>
      <t>米长</t>
    </r>
    <r>
      <rPr>
        <sz val="10"/>
        <rFont val="Times New Roman"/>
        <charset val="134"/>
      </rPr>
      <t>1</t>
    </r>
    <r>
      <rPr>
        <sz val="10"/>
        <rFont val="宋体"/>
        <charset val="134"/>
      </rPr>
      <t>米宽厚</t>
    </r>
    <r>
      <rPr>
        <sz val="10"/>
        <rFont val="Times New Roman"/>
        <charset val="134"/>
      </rPr>
      <t>0.18m</t>
    </r>
    <r>
      <rPr>
        <sz val="10"/>
        <rFont val="宋体"/>
        <charset val="134"/>
      </rPr>
      <t>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</si>
  <si>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将改善</t>
    </r>
    <r>
      <rPr>
        <sz val="10"/>
        <rFont val="Times New Roman"/>
        <charset val="134"/>
      </rPr>
      <t>1192</t>
    </r>
    <r>
      <rPr>
        <sz val="10"/>
        <rFont val="宋体"/>
        <charset val="134"/>
      </rPr>
      <t>户</t>
    </r>
    <r>
      <rPr>
        <sz val="10"/>
        <rFont val="Times New Roman"/>
        <charset val="134"/>
      </rPr>
      <t>5487</t>
    </r>
    <r>
      <rPr>
        <sz val="10"/>
        <rFont val="宋体"/>
        <charset val="134"/>
      </rPr>
      <t>人（其中贫困户</t>
    </r>
    <r>
      <rPr>
        <sz val="10"/>
        <rFont val="Times New Roman"/>
        <charset val="134"/>
      </rPr>
      <t>65</t>
    </r>
    <r>
      <rPr>
        <sz val="10"/>
        <rFont val="宋体"/>
        <charset val="134"/>
      </rPr>
      <t>户</t>
    </r>
    <r>
      <rPr>
        <sz val="10"/>
        <rFont val="Times New Roman"/>
        <charset val="134"/>
      </rPr>
      <t>154</t>
    </r>
    <r>
      <rPr>
        <sz val="10"/>
        <rFont val="宋体"/>
        <charset val="134"/>
      </rPr>
      <t>人）生产生活环境，提升群众生活质量和幸福指数</t>
    </r>
  </si>
  <si>
    <r>
      <rPr>
        <sz val="10"/>
        <rFont val="Times New Roman"/>
        <charset val="134"/>
      </rPr>
      <t>2019</t>
    </r>
    <r>
      <rPr>
        <sz val="10"/>
        <rFont val="宋体"/>
        <charset val="134"/>
      </rPr>
      <t>年西平县五沟营镇王阁村常湾村产业示范区村组硬化路项目</t>
    </r>
  </si>
  <si>
    <r>
      <rPr>
        <sz val="10"/>
        <rFont val="宋体"/>
        <charset val="134"/>
      </rPr>
      <t>王阁村、常湾村</t>
    </r>
  </si>
  <si>
    <r>
      <rPr>
        <sz val="10"/>
        <rFont val="宋体"/>
        <charset val="134"/>
      </rPr>
      <t>道路工程：新建</t>
    </r>
    <r>
      <rPr>
        <sz val="10"/>
        <rFont val="Times New Roman"/>
        <charset val="134"/>
      </rPr>
      <t>8153</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280</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</si>
  <si>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为周边近</t>
    </r>
    <r>
      <rPr>
        <sz val="10"/>
        <rFont val="Times New Roman"/>
        <charset val="134"/>
      </rPr>
      <t>2000</t>
    </r>
    <r>
      <rPr>
        <sz val="10"/>
        <rFont val="宋体"/>
        <charset val="134"/>
      </rPr>
      <t>个农村劳动力工提供就业岗位，其中长期务工建档立卡贫困户有</t>
    </r>
    <r>
      <rPr>
        <sz val="10"/>
        <rFont val="Times New Roman"/>
        <charset val="134"/>
      </rPr>
      <t>8</t>
    </r>
    <r>
      <rPr>
        <sz val="10"/>
        <rFont val="宋体"/>
        <charset val="134"/>
      </rPr>
      <t>人</t>
    </r>
    <r>
      <rPr>
        <sz val="10"/>
        <rFont val="Times New Roman"/>
        <charset val="134"/>
      </rPr>
      <t>,</t>
    </r>
    <r>
      <rPr>
        <sz val="10"/>
        <rFont val="宋体"/>
        <charset val="134"/>
      </rPr>
      <t>年均增收</t>
    </r>
    <r>
      <rPr>
        <sz val="10"/>
        <rFont val="Times New Roman"/>
        <charset val="134"/>
      </rPr>
      <t>10000</t>
    </r>
    <r>
      <rPr>
        <sz val="10"/>
        <rFont val="宋体"/>
        <charset val="134"/>
      </rPr>
      <t>元，农忙季节临时参与劳作的附近当地贫困户</t>
    </r>
    <r>
      <rPr>
        <sz val="10"/>
        <rFont val="Times New Roman"/>
        <charset val="134"/>
      </rPr>
      <t>136</t>
    </r>
    <r>
      <rPr>
        <sz val="10"/>
        <rFont val="宋体"/>
        <charset val="134"/>
      </rPr>
      <t>人，年均增收</t>
    </r>
    <r>
      <rPr>
        <sz val="10"/>
        <rFont val="Times New Roman"/>
        <charset val="134"/>
      </rPr>
      <t>5000</t>
    </r>
    <r>
      <rPr>
        <sz val="10"/>
        <rFont val="宋体"/>
        <charset val="134"/>
      </rPr>
      <t>多元；流转建档立卡贫困户</t>
    </r>
    <r>
      <rPr>
        <sz val="10"/>
        <rFont val="Times New Roman"/>
        <charset val="134"/>
      </rPr>
      <t>58</t>
    </r>
    <r>
      <rPr>
        <sz val="10"/>
        <rFont val="宋体"/>
        <charset val="134"/>
      </rPr>
      <t>户</t>
    </r>
    <r>
      <rPr>
        <sz val="10"/>
        <rFont val="Times New Roman"/>
        <charset val="134"/>
      </rPr>
      <t>96</t>
    </r>
    <r>
      <rPr>
        <sz val="10"/>
        <rFont val="宋体"/>
        <charset val="134"/>
      </rPr>
      <t>人土地</t>
    </r>
    <r>
      <rPr>
        <sz val="10"/>
        <rFont val="Times New Roman"/>
        <charset val="134"/>
      </rPr>
      <t>156</t>
    </r>
    <r>
      <rPr>
        <sz val="10"/>
        <rFont val="宋体"/>
        <charset val="134"/>
      </rPr>
      <t>亩，保证贫困户土地租金不低于</t>
    </r>
    <r>
      <rPr>
        <sz val="10"/>
        <rFont val="Times New Roman"/>
        <charset val="134"/>
      </rPr>
      <t>1000</t>
    </r>
    <r>
      <rPr>
        <sz val="10"/>
        <rFont val="宋体"/>
        <charset val="134"/>
      </rPr>
      <t>元</t>
    </r>
    <r>
      <rPr>
        <sz val="10"/>
        <rFont val="Times New Roman"/>
        <charset val="134"/>
      </rPr>
      <t>/</t>
    </r>
    <r>
      <rPr>
        <sz val="10"/>
        <rFont val="宋体"/>
        <charset val="134"/>
      </rPr>
      <t>亩</t>
    </r>
  </si>
  <si>
    <r>
      <rPr>
        <sz val="10"/>
        <rFont val="Times New Roman"/>
        <charset val="134"/>
      </rPr>
      <t>2019</t>
    </r>
    <r>
      <rPr>
        <sz val="10"/>
        <rFont val="宋体"/>
        <charset val="134"/>
      </rPr>
      <t>年西平县五沟营镇王阁村常湾村产业示范区排水工程项目</t>
    </r>
  </si>
  <si>
    <r>
      <rPr>
        <sz val="10"/>
        <color rgb="FF0070C0"/>
        <rFont val="宋体"/>
        <charset val="134"/>
      </rPr>
      <t>排水工程：①砖砌排水沟（</t>
    </r>
    <r>
      <rPr>
        <sz val="10"/>
        <color rgb="FF0070C0"/>
        <rFont val="Times New Roman"/>
        <charset val="134"/>
      </rPr>
      <t>0.5m*1m</t>
    </r>
    <r>
      <rPr>
        <sz val="10"/>
        <color rgb="FF0070C0"/>
        <rFont val="宋体"/>
        <charset val="134"/>
      </rPr>
      <t>）</t>
    </r>
    <r>
      <rPr>
        <sz val="10"/>
        <color rgb="FF0070C0"/>
        <rFont val="Times New Roman"/>
        <charset val="134"/>
      </rPr>
      <t>913</t>
    </r>
    <r>
      <rPr>
        <sz val="10"/>
        <color rgb="FF0070C0"/>
        <rFont val="宋体"/>
        <charset val="134"/>
      </rPr>
      <t>米；②渠道工程（东西渠道硬化</t>
    </r>
    <r>
      <rPr>
        <sz val="10"/>
        <color rgb="FF0070C0"/>
        <rFont val="Times New Roman"/>
        <charset val="134"/>
      </rPr>
      <t>605</t>
    </r>
    <r>
      <rPr>
        <sz val="10"/>
        <color rgb="FF0070C0"/>
        <rFont val="宋体"/>
        <charset val="134"/>
      </rPr>
      <t>米、南北渠道清淤疏浚</t>
    </r>
    <r>
      <rPr>
        <sz val="10"/>
        <color rgb="FF0070C0"/>
        <rFont val="Times New Roman"/>
        <charset val="134"/>
      </rPr>
      <t>9000</t>
    </r>
    <r>
      <rPr>
        <sz val="10"/>
        <color rgb="FF0070C0"/>
        <rFont val="宋体"/>
        <charset val="134"/>
      </rPr>
      <t>米）</t>
    </r>
  </si>
  <si>
    <r>
      <rPr>
        <sz val="10"/>
        <rFont val="Times New Roman"/>
        <charset val="134"/>
      </rPr>
      <t>2019</t>
    </r>
    <r>
      <rPr>
        <sz val="10"/>
        <rFont val="宋体"/>
        <charset val="134"/>
      </rPr>
      <t>年西平县宋集镇崔庄村村组硬化路项目</t>
    </r>
  </si>
  <si>
    <r>
      <rPr>
        <sz val="10"/>
        <rFont val="宋体"/>
        <charset val="134"/>
      </rPr>
      <t>新建</t>
    </r>
    <r>
      <rPr>
        <sz val="10"/>
        <rFont val="Times New Roman"/>
        <charset val="134"/>
      </rPr>
      <t>2019</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</si>
  <si>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756</t>
    </r>
    <r>
      <rPr>
        <sz val="10"/>
        <rFont val="宋体"/>
        <charset val="134"/>
      </rPr>
      <t>户</t>
    </r>
    <r>
      <rPr>
        <sz val="10"/>
        <rFont val="Times New Roman"/>
        <charset val="134"/>
      </rPr>
      <t>3160</t>
    </r>
    <r>
      <rPr>
        <sz val="10"/>
        <rFont val="宋体"/>
        <charset val="134"/>
      </rPr>
      <t>人（其中贫困户</t>
    </r>
    <r>
      <rPr>
        <sz val="10"/>
        <rFont val="Times New Roman"/>
        <charset val="134"/>
      </rPr>
      <t>66</t>
    </r>
    <r>
      <rPr>
        <sz val="10"/>
        <rFont val="宋体"/>
        <charset val="134"/>
      </rPr>
      <t>户</t>
    </r>
    <r>
      <rPr>
        <sz val="10"/>
        <rFont val="Times New Roman"/>
        <charset val="134"/>
      </rPr>
      <t>160</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</si>
  <si>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年西平县宋集镇毛庄村宋集村岳庄村村组硬化路项目</t>
    </r>
  </si>
  <si>
    <r>
      <rPr>
        <sz val="10"/>
        <rFont val="宋体"/>
        <charset val="134"/>
      </rPr>
      <t>毛庄村、宋集村、岳庄村</t>
    </r>
  </si>
  <si>
    <r>
      <rPr>
        <sz val="10"/>
        <rFont val="宋体"/>
        <charset val="134"/>
      </rPr>
      <t>毛庄村新建</t>
    </r>
    <r>
      <rPr>
        <sz val="10"/>
        <rFont val="Times New Roman"/>
        <charset val="134"/>
      </rPr>
      <t>427</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159</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混凝土）；宋集村新建</t>
    </r>
    <r>
      <rPr>
        <sz val="10"/>
        <rFont val="Times New Roman"/>
        <charset val="134"/>
      </rPr>
      <t>472</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混凝土）；岳庄村新建</t>
    </r>
    <r>
      <rPr>
        <sz val="10"/>
        <rFont val="Times New Roman"/>
        <charset val="134"/>
      </rPr>
      <t>301</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</si>
  <si>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2383</t>
    </r>
    <r>
      <rPr>
        <sz val="10"/>
        <rFont val="宋体"/>
        <charset val="134"/>
      </rPr>
      <t>户</t>
    </r>
    <r>
      <rPr>
        <sz val="10"/>
        <rFont val="Times New Roman"/>
        <charset val="134"/>
      </rPr>
      <t>9740</t>
    </r>
    <r>
      <rPr>
        <sz val="10"/>
        <rFont val="宋体"/>
        <charset val="134"/>
      </rPr>
      <t>人（其中贫困户</t>
    </r>
    <r>
      <rPr>
        <sz val="10"/>
        <rFont val="Times New Roman"/>
        <charset val="134"/>
      </rPr>
      <t>152</t>
    </r>
    <r>
      <rPr>
        <sz val="10"/>
        <rFont val="宋体"/>
        <charset val="134"/>
      </rPr>
      <t>户</t>
    </r>
    <r>
      <rPr>
        <sz val="10"/>
        <rFont val="Times New Roman"/>
        <charset val="134"/>
      </rPr>
      <t>333</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</si>
  <si>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年西平县二郎镇万庄村村组硬化路项目</t>
    </r>
  </si>
  <si>
    <r>
      <rPr>
        <sz val="10"/>
        <color rgb="FF000000"/>
        <rFont val="宋体"/>
        <charset val="134"/>
      </rPr>
      <t>新建</t>
    </r>
    <r>
      <rPr>
        <sz val="10"/>
        <color rgb="FF000000"/>
        <rFont val="Times New Roman"/>
        <charset val="134"/>
      </rPr>
      <t>1504</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</si>
  <si>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1083</t>
    </r>
    <r>
      <rPr>
        <sz val="10"/>
        <rFont val="宋体"/>
        <charset val="134"/>
      </rPr>
      <t>户</t>
    </r>
    <r>
      <rPr>
        <sz val="10"/>
        <rFont val="Times New Roman"/>
        <charset val="134"/>
      </rPr>
      <t>4551</t>
    </r>
    <r>
      <rPr>
        <sz val="10"/>
        <rFont val="宋体"/>
        <charset val="134"/>
      </rPr>
      <t>人（其中贫困户</t>
    </r>
    <r>
      <rPr>
        <sz val="10"/>
        <rFont val="Times New Roman"/>
        <charset val="134"/>
      </rPr>
      <t>64</t>
    </r>
    <r>
      <rPr>
        <sz val="10"/>
        <rFont val="宋体"/>
        <charset val="134"/>
      </rPr>
      <t>户</t>
    </r>
    <r>
      <rPr>
        <sz val="10"/>
        <rFont val="Times New Roman"/>
        <charset val="134"/>
      </rPr>
      <t>198</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</si>
  <si>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年西平县二郎镇祝王寨村人居环境整治项目</t>
    </r>
  </si>
  <si>
    <r>
      <rPr>
        <sz val="10"/>
        <rFont val="宋体"/>
        <charset val="134"/>
      </rPr>
      <t>祝王寨村</t>
    </r>
  </si>
  <si>
    <r>
      <rPr>
        <sz val="10"/>
        <color rgb="FF0070C0"/>
        <rFont val="宋体"/>
        <charset val="134"/>
      </rPr>
      <t>①排水工程：砖砌排水沟（</t>
    </r>
    <r>
      <rPr>
        <sz val="10"/>
        <color rgb="FF0070C0"/>
        <rFont val="Times New Roman"/>
        <charset val="134"/>
      </rPr>
      <t>1m*0.8m</t>
    </r>
    <r>
      <rPr>
        <sz val="10"/>
        <color rgb="FF0070C0"/>
        <rFont val="宋体"/>
        <charset val="134"/>
      </rPr>
      <t>）</t>
    </r>
    <r>
      <rPr>
        <sz val="10"/>
        <color rgb="FF0070C0"/>
        <rFont val="Times New Roman"/>
        <charset val="134"/>
      </rPr>
      <t>1866</t>
    </r>
    <r>
      <rPr>
        <sz val="10"/>
        <color rgb="FF0070C0"/>
        <rFont val="宋体"/>
        <charset val="134"/>
      </rPr>
      <t>米；</t>
    </r>
    <r>
      <rPr>
        <sz val="10"/>
        <color rgb="FF000000"/>
        <rFont val="宋体"/>
        <charset val="134"/>
      </rPr>
      <t>②透水砖</t>
    </r>
    <r>
      <rPr>
        <sz val="10"/>
        <color rgb="FF000000"/>
        <rFont val="Times New Roman"/>
        <charset val="134"/>
      </rPr>
      <t>(1.5m</t>
    </r>
    <r>
      <rPr>
        <sz val="10"/>
        <color rgb="FF000000"/>
        <rFont val="宋体"/>
        <charset val="134"/>
      </rPr>
      <t>宽</t>
    </r>
    <r>
      <rPr>
        <sz val="10"/>
        <color rgb="FF000000"/>
        <rFont val="Times New Roman"/>
        <charset val="134"/>
      </rPr>
      <t>)1866</t>
    </r>
    <r>
      <rPr>
        <sz val="10"/>
        <color rgb="FF000000"/>
        <rFont val="宋体"/>
        <charset val="134"/>
      </rPr>
      <t>米；③安砌侧石</t>
    </r>
    <r>
      <rPr>
        <sz val="10"/>
        <color rgb="FF000000"/>
        <rFont val="Times New Roman"/>
        <charset val="134"/>
      </rPr>
      <t>1866</t>
    </r>
    <r>
      <rPr>
        <sz val="10"/>
        <color rgb="FF000000"/>
        <rFont val="宋体"/>
        <charset val="134"/>
      </rPr>
      <t>米</t>
    </r>
  </si>
  <si>
    <r>
      <rPr>
        <sz val="10"/>
        <rFont val="宋体"/>
        <charset val="134"/>
      </rPr>
      <t>将改善</t>
    </r>
    <r>
      <rPr>
        <sz val="10"/>
        <rFont val="Times New Roman"/>
        <charset val="134"/>
      </rPr>
      <t>868</t>
    </r>
    <r>
      <rPr>
        <sz val="10"/>
        <rFont val="宋体"/>
        <charset val="134"/>
      </rPr>
      <t>户</t>
    </r>
    <r>
      <rPr>
        <sz val="10"/>
        <rFont val="Times New Roman"/>
        <charset val="134"/>
      </rPr>
      <t>3927</t>
    </r>
    <r>
      <rPr>
        <sz val="10"/>
        <rFont val="宋体"/>
        <charset val="134"/>
      </rPr>
      <t>人（其中贫困户</t>
    </r>
    <r>
      <rPr>
        <sz val="10"/>
        <rFont val="Times New Roman"/>
        <charset val="134"/>
      </rPr>
      <t>64</t>
    </r>
    <r>
      <rPr>
        <sz val="10"/>
        <rFont val="宋体"/>
        <charset val="134"/>
      </rPr>
      <t>户</t>
    </r>
    <r>
      <rPr>
        <sz val="10"/>
        <rFont val="Times New Roman"/>
        <charset val="134"/>
      </rPr>
      <t>142</t>
    </r>
    <r>
      <rPr>
        <sz val="10"/>
        <rFont val="宋体"/>
        <charset val="134"/>
      </rPr>
      <t>人）生产生活环境，提升群众生活质量和幸福指数</t>
    </r>
  </si>
  <si>
    <r>
      <rPr>
        <sz val="10"/>
        <rFont val="Times New Roman"/>
        <charset val="134"/>
      </rPr>
      <t>2019</t>
    </r>
    <r>
      <rPr>
        <sz val="10"/>
        <rFont val="宋体"/>
        <charset val="134"/>
      </rPr>
      <t>年西平县焦庄乡金刚村村组硬化路项目</t>
    </r>
  </si>
  <si>
    <r>
      <rPr>
        <sz val="10"/>
        <rFont val="宋体"/>
        <charset val="134"/>
      </rPr>
      <t>金刚村</t>
    </r>
  </si>
  <si>
    <r>
      <rPr>
        <sz val="10"/>
        <color rgb="FF000000"/>
        <rFont val="宋体"/>
        <charset val="134"/>
      </rPr>
      <t>新建</t>
    </r>
    <r>
      <rPr>
        <sz val="10"/>
        <color rgb="FF000000"/>
        <rFont val="Times New Roman"/>
        <charset val="134"/>
      </rPr>
      <t>474</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433</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</si>
  <si>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990</t>
    </r>
    <r>
      <rPr>
        <sz val="10"/>
        <rFont val="宋体"/>
        <charset val="134"/>
      </rPr>
      <t>户</t>
    </r>
    <r>
      <rPr>
        <sz val="10"/>
        <rFont val="Times New Roman"/>
        <charset val="134"/>
      </rPr>
      <t>3650</t>
    </r>
    <r>
      <rPr>
        <sz val="10"/>
        <rFont val="宋体"/>
        <charset val="134"/>
      </rPr>
      <t>人（其中贫困户</t>
    </r>
    <r>
      <rPr>
        <sz val="10"/>
        <rFont val="Times New Roman"/>
        <charset val="134"/>
      </rPr>
      <t>41</t>
    </r>
    <r>
      <rPr>
        <sz val="10"/>
        <rFont val="宋体"/>
        <charset val="134"/>
      </rPr>
      <t>户</t>
    </r>
    <r>
      <rPr>
        <sz val="10"/>
        <rFont val="Times New Roman"/>
        <charset val="134"/>
      </rPr>
      <t>66</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</si>
  <si>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年西平县焦庄乡白庄村排水工程项目</t>
    </r>
  </si>
  <si>
    <r>
      <rPr>
        <sz val="10"/>
        <rFont val="宋体"/>
        <charset val="134"/>
      </rPr>
      <t>白庄村</t>
    </r>
  </si>
  <si>
    <r>
      <rPr>
        <sz val="10"/>
        <color rgb="FF0070C0"/>
        <rFont val="宋体"/>
        <charset val="134"/>
      </rPr>
      <t>砖砌排水沟（</t>
    </r>
    <r>
      <rPr>
        <sz val="10"/>
        <color rgb="FF0070C0"/>
        <rFont val="Times New Roman"/>
        <charset val="134"/>
      </rPr>
      <t>1m*0.8m</t>
    </r>
    <r>
      <rPr>
        <sz val="10"/>
        <color rgb="FF0070C0"/>
        <rFont val="宋体"/>
        <charset val="134"/>
      </rPr>
      <t>）</t>
    </r>
    <r>
      <rPr>
        <sz val="10"/>
        <color rgb="FF0070C0"/>
        <rFont val="Times New Roman"/>
        <charset val="134"/>
      </rPr>
      <t>532</t>
    </r>
    <r>
      <rPr>
        <sz val="10"/>
        <color rgb="FF0070C0"/>
        <rFont val="宋体"/>
        <charset val="134"/>
      </rPr>
      <t>米</t>
    </r>
  </si>
  <si>
    <r>
      <rPr>
        <sz val="10"/>
        <rFont val="宋体"/>
        <charset val="134"/>
      </rPr>
      <t>将改善</t>
    </r>
    <r>
      <rPr>
        <sz val="10"/>
        <rFont val="Times New Roman"/>
        <charset val="134"/>
      </rPr>
      <t>415</t>
    </r>
    <r>
      <rPr>
        <sz val="10"/>
        <rFont val="宋体"/>
        <charset val="134"/>
      </rPr>
      <t>户</t>
    </r>
    <r>
      <rPr>
        <sz val="10"/>
        <rFont val="Times New Roman"/>
        <charset val="134"/>
      </rPr>
      <t>1841</t>
    </r>
    <r>
      <rPr>
        <sz val="10"/>
        <rFont val="宋体"/>
        <charset val="134"/>
      </rPr>
      <t>人（其中贫困户</t>
    </r>
    <r>
      <rPr>
        <sz val="10"/>
        <rFont val="Times New Roman"/>
        <charset val="134"/>
      </rPr>
      <t>14</t>
    </r>
    <r>
      <rPr>
        <sz val="10"/>
        <rFont val="宋体"/>
        <charset val="134"/>
      </rPr>
      <t>户</t>
    </r>
    <r>
      <rPr>
        <sz val="10"/>
        <rFont val="Times New Roman"/>
        <charset val="134"/>
      </rPr>
      <t>35</t>
    </r>
    <r>
      <rPr>
        <sz val="10"/>
        <rFont val="宋体"/>
        <charset val="134"/>
      </rPr>
      <t>人）生产生活环境，提升群众生活质量和幸福指数</t>
    </r>
  </si>
  <si>
    <r>
      <rPr>
        <sz val="10"/>
        <rFont val="Times New Roman"/>
        <charset val="134"/>
      </rPr>
      <t>2019</t>
    </r>
    <r>
      <rPr>
        <sz val="10"/>
        <rFont val="宋体"/>
        <charset val="134"/>
      </rPr>
      <t>年西平县焦庄乡毛寨村排水工程项目</t>
    </r>
  </si>
  <si>
    <r>
      <rPr>
        <sz val="10"/>
        <rFont val="宋体"/>
        <charset val="134"/>
      </rPr>
      <t>毛寨村</t>
    </r>
  </si>
  <si>
    <r>
      <rPr>
        <sz val="10"/>
        <color rgb="FF0070C0"/>
        <rFont val="宋体"/>
        <charset val="134"/>
      </rPr>
      <t>砖砌排水沟（</t>
    </r>
    <r>
      <rPr>
        <sz val="10"/>
        <color rgb="FF0070C0"/>
        <rFont val="Times New Roman"/>
        <charset val="134"/>
      </rPr>
      <t>1m*0.8m</t>
    </r>
    <r>
      <rPr>
        <sz val="10"/>
        <color rgb="FF0070C0"/>
        <rFont val="宋体"/>
        <charset val="134"/>
      </rPr>
      <t>）</t>
    </r>
    <r>
      <rPr>
        <sz val="10"/>
        <color rgb="FF0070C0"/>
        <rFont val="Times New Roman"/>
        <charset val="134"/>
      </rPr>
      <t>418</t>
    </r>
    <r>
      <rPr>
        <sz val="10"/>
        <color rgb="FF0070C0"/>
        <rFont val="宋体"/>
        <charset val="134"/>
      </rPr>
      <t>米</t>
    </r>
  </si>
  <si>
    <r>
      <rPr>
        <sz val="10"/>
        <rFont val="宋体"/>
        <charset val="134"/>
      </rPr>
      <t>将改善</t>
    </r>
    <r>
      <rPr>
        <sz val="10"/>
        <rFont val="Times New Roman"/>
        <charset val="134"/>
      </rPr>
      <t>730</t>
    </r>
    <r>
      <rPr>
        <sz val="10"/>
        <rFont val="宋体"/>
        <charset val="134"/>
      </rPr>
      <t>户</t>
    </r>
    <r>
      <rPr>
        <sz val="10"/>
        <rFont val="Times New Roman"/>
        <charset val="134"/>
      </rPr>
      <t>3417</t>
    </r>
    <r>
      <rPr>
        <sz val="10"/>
        <rFont val="宋体"/>
        <charset val="134"/>
      </rPr>
      <t>人（其中贫困户</t>
    </r>
    <r>
      <rPr>
        <sz val="10"/>
        <rFont val="Times New Roman"/>
        <charset val="134"/>
      </rPr>
      <t>42</t>
    </r>
    <r>
      <rPr>
        <sz val="10"/>
        <rFont val="宋体"/>
        <charset val="134"/>
      </rPr>
      <t>户</t>
    </r>
    <r>
      <rPr>
        <sz val="10"/>
        <rFont val="Times New Roman"/>
        <charset val="134"/>
      </rPr>
      <t>98</t>
    </r>
    <r>
      <rPr>
        <sz val="10"/>
        <rFont val="宋体"/>
        <charset val="134"/>
      </rPr>
      <t>人）生产生活环境，提升群众生活质量和幸福指数</t>
    </r>
  </si>
  <si>
    <r>
      <rPr>
        <sz val="10"/>
        <rFont val="Times New Roman"/>
        <charset val="134"/>
      </rPr>
      <t>2019</t>
    </r>
    <r>
      <rPr>
        <sz val="10"/>
        <rFont val="宋体"/>
        <charset val="134"/>
      </rPr>
      <t>年西平县焦庄乡王楼村排水工程项目</t>
    </r>
  </si>
  <si>
    <r>
      <rPr>
        <sz val="10"/>
        <color rgb="FF0070C0"/>
        <rFont val="宋体"/>
        <charset val="134"/>
      </rPr>
      <t>砖砌排水沟（</t>
    </r>
    <r>
      <rPr>
        <sz val="10"/>
        <color rgb="FF0070C0"/>
        <rFont val="Times New Roman"/>
        <charset val="134"/>
      </rPr>
      <t>1m*0.8m</t>
    </r>
    <r>
      <rPr>
        <sz val="10"/>
        <color rgb="FF0070C0"/>
        <rFont val="宋体"/>
        <charset val="134"/>
      </rPr>
      <t>）</t>
    </r>
    <r>
      <rPr>
        <sz val="10"/>
        <color rgb="FF0070C0"/>
        <rFont val="Times New Roman"/>
        <charset val="134"/>
      </rPr>
      <t>171</t>
    </r>
    <r>
      <rPr>
        <sz val="10"/>
        <color rgb="FF0070C0"/>
        <rFont val="宋体"/>
        <charset val="134"/>
      </rPr>
      <t>米</t>
    </r>
  </si>
  <si>
    <r>
      <rPr>
        <sz val="10"/>
        <rFont val="宋体"/>
        <charset val="134"/>
      </rPr>
      <t>将改善</t>
    </r>
    <r>
      <rPr>
        <sz val="10"/>
        <rFont val="Times New Roman"/>
        <charset val="134"/>
      </rPr>
      <t>407</t>
    </r>
    <r>
      <rPr>
        <sz val="10"/>
        <rFont val="宋体"/>
        <charset val="134"/>
      </rPr>
      <t>户</t>
    </r>
    <r>
      <rPr>
        <sz val="10"/>
        <rFont val="Times New Roman"/>
        <charset val="134"/>
      </rPr>
      <t>1667</t>
    </r>
    <r>
      <rPr>
        <sz val="10"/>
        <rFont val="宋体"/>
        <charset val="134"/>
      </rPr>
      <t>人（其中贫困户</t>
    </r>
    <r>
      <rPr>
        <sz val="10"/>
        <rFont val="Times New Roman"/>
        <charset val="134"/>
      </rPr>
      <t>30</t>
    </r>
    <r>
      <rPr>
        <sz val="10"/>
        <rFont val="宋体"/>
        <charset val="134"/>
      </rPr>
      <t>户</t>
    </r>
    <r>
      <rPr>
        <sz val="10"/>
        <rFont val="Times New Roman"/>
        <charset val="134"/>
      </rPr>
      <t>71</t>
    </r>
    <r>
      <rPr>
        <sz val="10"/>
        <rFont val="宋体"/>
        <charset val="134"/>
      </rPr>
      <t>人）生产生活环境，提升群众生活质量和幸福指数</t>
    </r>
  </si>
  <si>
    <r>
      <rPr>
        <sz val="10"/>
        <rFont val="Times New Roman"/>
        <charset val="134"/>
      </rPr>
      <t>2019</t>
    </r>
    <r>
      <rPr>
        <sz val="10"/>
        <rFont val="宋体"/>
        <charset val="134"/>
      </rPr>
      <t>年西平县焦庄乡大王庄村人居环境整治项目</t>
    </r>
  </si>
  <si>
    <r>
      <rPr>
        <sz val="10"/>
        <rFont val="宋体"/>
        <charset val="134"/>
      </rPr>
      <t>大王庄</t>
    </r>
    <r>
      <rPr>
        <sz val="10"/>
        <rFont val="Times New Roman"/>
        <charset val="134"/>
      </rPr>
      <t xml:space="preserve"> </t>
    </r>
  </si>
  <si>
    <r>
      <rPr>
        <sz val="10"/>
        <color rgb="FF000000"/>
        <rFont val="Times New Roman"/>
        <charset val="134"/>
      </rPr>
      <t>C25</t>
    </r>
    <r>
      <rPr>
        <sz val="10"/>
        <color rgb="FF000000"/>
        <rFont val="宋体"/>
        <charset val="134"/>
      </rPr>
      <t>混凝土地面硬化（</t>
    </r>
    <r>
      <rPr>
        <sz val="10"/>
        <color rgb="FF000000"/>
        <rFont val="Times New Roman"/>
        <charset val="134"/>
      </rPr>
      <t>0.18</t>
    </r>
    <r>
      <rPr>
        <sz val="10"/>
        <color rgb="FF000000"/>
        <rFont val="宋体"/>
        <charset val="134"/>
      </rPr>
      <t>米厚）</t>
    </r>
    <r>
      <rPr>
        <sz val="10"/>
        <color rgb="FF000000"/>
        <rFont val="Times New Roman"/>
        <charset val="134"/>
      </rPr>
      <t>645.89</t>
    </r>
    <r>
      <rPr>
        <sz val="10"/>
        <color rgb="FF000000"/>
        <rFont val="宋体"/>
        <charset val="134"/>
      </rPr>
      <t>平方米</t>
    </r>
  </si>
  <si>
    <r>
      <rPr>
        <sz val="10"/>
        <rFont val="宋体"/>
        <charset val="134"/>
      </rPr>
      <t>将改善</t>
    </r>
    <r>
      <rPr>
        <sz val="10"/>
        <rFont val="Times New Roman"/>
        <charset val="134"/>
      </rPr>
      <t>505</t>
    </r>
    <r>
      <rPr>
        <sz val="10"/>
        <rFont val="宋体"/>
        <charset val="134"/>
      </rPr>
      <t>户</t>
    </r>
    <r>
      <rPr>
        <sz val="10"/>
        <rFont val="Times New Roman"/>
        <charset val="134"/>
      </rPr>
      <t>2220</t>
    </r>
    <r>
      <rPr>
        <sz val="10"/>
        <rFont val="宋体"/>
        <charset val="134"/>
      </rPr>
      <t>人（其中贫困户</t>
    </r>
    <r>
      <rPr>
        <sz val="10"/>
        <rFont val="Times New Roman"/>
        <charset val="134"/>
      </rPr>
      <t>23</t>
    </r>
    <r>
      <rPr>
        <sz val="10"/>
        <rFont val="宋体"/>
        <charset val="134"/>
      </rPr>
      <t>户</t>
    </r>
    <r>
      <rPr>
        <sz val="10"/>
        <rFont val="Times New Roman"/>
        <charset val="134"/>
      </rPr>
      <t>53</t>
    </r>
    <r>
      <rPr>
        <sz val="10"/>
        <rFont val="宋体"/>
        <charset val="134"/>
      </rPr>
      <t>人）生产生活环境，提升群众生活质量和幸福指数</t>
    </r>
  </si>
  <si>
    <r>
      <rPr>
        <sz val="10"/>
        <rFont val="Times New Roman"/>
        <charset val="134"/>
      </rPr>
      <t>2019</t>
    </r>
    <r>
      <rPr>
        <sz val="10"/>
        <rFont val="宋体"/>
        <charset val="134"/>
      </rPr>
      <t>年西平县盆尧镇叶李村罗阁村村组硬化路项目</t>
    </r>
  </si>
  <si>
    <r>
      <rPr>
        <sz val="10"/>
        <rFont val="宋体"/>
        <charset val="134"/>
      </rPr>
      <t>叶李村、罗阁村</t>
    </r>
  </si>
  <si>
    <r>
      <rPr>
        <sz val="10"/>
        <rFont val="宋体"/>
        <charset val="134"/>
      </rPr>
      <t>叶李村新建</t>
    </r>
    <r>
      <rPr>
        <sz val="10"/>
        <rFont val="Times New Roman"/>
        <charset val="134"/>
      </rPr>
      <t>228</t>
    </r>
    <r>
      <rPr>
        <sz val="10"/>
        <rFont val="宋体"/>
        <charset val="134"/>
      </rPr>
      <t>米长</t>
    </r>
    <r>
      <rPr>
        <sz val="10"/>
        <rFont val="Times New Roman"/>
        <charset val="134"/>
      </rPr>
      <t>4.5</t>
    </r>
    <r>
      <rPr>
        <sz val="10"/>
        <rFont val="宋体"/>
        <charset val="134"/>
      </rPr>
      <t>米宽</t>
    </r>
    <r>
      <rPr>
        <sz val="10"/>
        <rFont val="Times New Roman"/>
        <charset val="134"/>
      </rPr>
      <t>0.18</t>
    </r>
    <r>
      <rPr>
        <sz val="10"/>
        <rFont val="宋体"/>
        <charset val="134"/>
      </rPr>
      <t>米厚、</t>
    </r>
    <r>
      <rPr>
        <sz val="10"/>
        <rFont val="Times New Roman"/>
        <charset val="134"/>
      </rPr>
      <t>789</t>
    </r>
    <r>
      <rPr>
        <sz val="10"/>
        <rFont val="宋体"/>
        <charset val="134"/>
      </rPr>
      <t>米长</t>
    </r>
    <r>
      <rPr>
        <sz val="10"/>
        <rFont val="Times New Roman"/>
        <charset val="134"/>
      </rPr>
      <t>4</t>
    </r>
    <r>
      <rPr>
        <sz val="10"/>
        <rFont val="宋体"/>
        <charset val="134"/>
      </rPr>
      <t>米宽厚</t>
    </r>
    <r>
      <rPr>
        <sz val="10"/>
        <rFont val="Times New Roman"/>
        <charset val="134"/>
      </rPr>
      <t>0.18</t>
    </r>
    <r>
      <rPr>
        <sz val="10"/>
        <rFont val="宋体"/>
        <charset val="134"/>
      </rPr>
      <t>米；罗阁村新建设</t>
    </r>
    <r>
      <rPr>
        <sz val="10"/>
        <rFont val="Times New Roman"/>
        <charset val="134"/>
      </rPr>
      <t>240</t>
    </r>
    <r>
      <rPr>
        <sz val="10"/>
        <rFont val="宋体"/>
        <charset val="134"/>
      </rPr>
      <t>米长</t>
    </r>
    <r>
      <rPr>
        <sz val="10"/>
        <rFont val="Times New Roman"/>
        <charset val="134"/>
      </rPr>
      <t>5</t>
    </r>
    <r>
      <rPr>
        <sz val="10"/>
        <rFont val="宋体"/>
        <charset val="134"/>
      </rPr>
      <t>米宽</t>
    </r>
    <r>
      <rPr>
        <sz val="10"/>
        <rFont val="Times New Roman"/>
        <charset val="134"/>
      </rPr>
      <t>0.18</t>
    </r>
    <r>
      <rPr>
        <sz val="10"/>
        <rFont val="宋体"/>
        <charset val="134"/>
      </rPr>
      <t>米厚、</t>
    </r>
    <r>
      <rPr>
        <sz val="10"/>
        <rFont val="Times New Roman"/>
        <charset val="134"/>
      </rPr>
      <t>592</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</si>
  <si>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2257</t>
    </r>
    <r>
      <rPr>
        <sz val="10"/>
        <rFont val="宋体"/>
        <charset val="134"/>
      </rPr>
      <t>户</t>
    </r>
    <r>
      <rPr>
        <sz val="10"/>
        <rFont val="Times New Roman"/>
        <charset val="134"/>
      </rPr>
      <t>9095</t>
    </r>
    <r>
      <rPr>
        <sz val="10"/>
        <rFont val="宋体"/>
        <charset val="134"/>
      </rPr>
      <t>人出行难问题（其中贫困户</t>
    </r>
    <r>
      <rPr>
        <sz val="10"/>
        <rFont val="Times New Roman"/>
        <charset val="134"/>
      </rPr>
      <t>201</t>
    </r>
    <r>
      <rPr>
        <sz val="10"/>
        <rFont val="宋体"/>
        <charset val="134"/>
      </rPr>
      <t>户</t>
    </r>
    <r>
      <rPr>
        <sz val="10"/>
        <rFont val="Times New Roman"/>
        <charset val="134"/>
      </rPr>
      <t>666</t>
    </r>
    <r>
      <rPr>
        <sz val="10"/>
        <rFont val="宋体"/>
        <charset val="134"/>
      </rPr>
      <t>人），改善农村基础设施条件，为乡村振兴和贫困户脱贫致富创造良好外部环境</t>
    </r>
  </si>
  <si>
    <r>
      <rPr>
        <sz val="10"/>
        <rFont val="Times New Roman"/>
        <charset val="134"/>
      </rPr>
      <t>2019</t>
    </r>
    <r>
      <rPr>
        <sz val="10"/>
        <rFont val="宋体"/>
        <charset val="134"/>
      </rPr>
      <t>年西平县蔡寨乡寺后郭村村组硬化路项目</t>
    </r>
  </si>
  <si>
    <r>
      <rPr>
        <sz val="10"/>
        <rFont val="宋体"/>
        <charset val="134"/>
      </rPr>
      <t>新建</t>
    </r>
    <r>
      <rPr>
        <sz val="10"/>
        <rFont val="Times New Roman"/>
        <charset val="134"/>
      </rPr>
      <t>1500</t>
    </r>
    <r>
      <rPr>
        <sz val="10"/>
        <rFont val="宋体"/>
        <charset val="134"/>
      </rPr>
      <t>米长</t>
    </r>
    <r>
      <rPr>
        <sz val="10"/>
        <rFont val="Times New Roman"/>
        <charset val="134"/>
      </rPr>
      <t>4.5</t>
    </r>
    <r>
      <rPr>
        <sz val="10"/>
        <rFont val="宋体"/>
        <charset val="134"/>
      </rPr>
      <t>米宽</t>
    </r>
    <r>
      <rPr>
        <sz val="10"/>
        <rFont val="Times New Roman"/>
        <charset val="134"/>
      </rPr>
      <t>0.18</t>
    </r>
    <r>
      <rPr>
        <sz val="10"/>
        <rFont val="宋体"/>
        <charset val="134"/>
      </rPr>
      <t>米厚、</t>
    </r>
    <r>
      <rPr>
        <sz val="10"/>
        <rFont val="Times New Roman"/>
        <charset val="134"/>
      </rPr>
      <t>709</t>
    </r>
    <r>
      <rPr>
        <sz val="10"/>
        <rFont val="宋体"/>
        <charset val="134"/>
      </rPr>
      <t>米长</t>
    </r>
    <r>
      <rPr>
        <sz val="10"/>
        <rFont val="Times New Roman"/>
        <charset val="134"/>
      </rPr>
      <t>3.5</t>
    </r>
    <r>
      <rPr>
        <sz val="10"/>
        <rFont val="宋体"/>
        <charset val="134"/>
      </rPr>
      <t>米宽</t>
    </r>
    <r>
      <rPr>
        <sz val="10"/>
        <rFont val="Times New Roman"/>
        <charset val="134"/>
      </rPr>
      <t>0.15</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</si>
  <si>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536</t>
    </r>
    <r>
      <rPr>
        <sz val="10"/>
        <rFont val="宋体"/>
        <charset val="134"/>
      </rPr>
      <t>户</t>
    </r>
    <r>
      <rPr>
        <sz val="10"/>
        <rFont val="Times New Roman"/>
        <charset val="134"/>
      </rPr>
      <t>2187</t>
    </r>
    <r>
      <rPr>
        <sz val="10"/>
        <rFont val="宋体"/>
        <charset val="134"/>
      </rPr>
      <t>人（其中贫困户</t>
    </r>
    <r>
      <rPr>
        <sz val="10"/>
        <rFont val="Times New Roman"/>
        <charset val="134"/>
      </rPr>
      <t>18</t>
    </r>
    <r>
      <rPr>
        <sz val="10"/>
        <rFont val="宋体"/>
        <charset val="134"/>
      </rPr>
      <t>户</t>
    </r>
    <r>
      <rPr>
        <sz val="10"/>
        <rFont val="Times New Roman"/>
        <charset val="134"/>
      </rPr>
      <t>47</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</si>
  <si>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年西平县权寨镇权寨村村组硬化路项目</t>
    </r>
  </si>
  <si>
    <r>
      <rPr>
        <sz val="10"/>
        <rFont val="宋体"/>
        <charset val="134"/>
      </rPr>
      <t>权寨村</t>
    </r>
  </si>
  <si>
    <r>
      <rPr>
        <sz val="10"/>
        <color rgb="FF000000"/>
        <rFont val="宋体"/>
        <charset val="134"/>
      </rPr>
      <t>新建</t>
    </r>
    <r>
      <rPr>
        <sz val="10"/>
        <color rgb="FF000000"/>
        <rFont val="Times New Roman"/>
        <charset val="134"/>
      </rPr>
      <t>818</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330</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</si>
  <si>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849</t>
    </r>
    <r>
      <rPr>
        <sz val="10"/>
        <rFont val="宋体"/>
        <charset val="134"/>
      </rPr>
      <t>户</t>
    </r>
    <r>
      <rPr>
        <sz val="10"/>
        <rFont val="Times New Roman"/>
        <charset val="134"/>
      </rPr>
      <t>3467</t>
    </r>
    <r>
      <rPr>
        <sz val="10"/>
        <rFont val="宋体"/>
        <charset val="134"/>
      </rPr>
      <t>人（其中贫困户</t>
    </r>
    <r>
      <rPr>
        <sz val="10"/>
        <rFont val="Times New Roman"/>
        <charset val="134"/>
      </rPr>
      <t>59</t>
    </r>
    <r>
      <rPr>
        <sz val="10"/>
        <rFont val="宋体"/>
        <charset val="134"/>
      </rPr>
      <t>户</t>
    </r>
    <r>
      <rPr>
        <sz val="10"/>
        <rFont val="Times New Roman"/>
        <charset val="134"/>
      </rPr>
      <t>131</t>
    </r>
    <r>
      <rPr>
        <sz val="10"/>
        <rFont val="宋体"/>
        <charset val="134"/>
      </rPr>
      <t>人）出行难问题，改善基础设施条件，为乡村振兴和贫困户脱贫致富创造良好外部环境</t>
    </r>
  </si>
  <si>
    <r>
      <rPr>
        <sz val="10"/>
        <rFont val="Times New Roman"/>
        <charset val="134"/>
      </rPr>
      <t>2019</t>
    </r>
    <r>
      <rPr>
        <sz val="10"/>
        <rFont val="宋体"/>
        <charset val="134"/>
      </rPr>
      <t>年西平县权寨镇朱杨村村组硬化路项目</t>
    </r>
  </si>
  <si>
    <r>
      <rPr>
        <sz val="10"/>
        <rFont val="宋体"/>
        <charset val="134"/>
      </rPr>
      <t>朱杨村</t>
    </r>
  </si>
  <si>
    <r>
      <rPr>
        <sz val="10"/>
        <color rgb="FF000000"/>
        <rFont val="宋体"/>
        <charset val="134"/>
      </rPr>
      <t>新建</t>
    </r>
    <r>
      <rPr>
        <sz val="10"/>
        <color rgb="FF000000"/>
        <rFont val="Times New Roman"/>
        <charset val="134"/>
      </rPr>
      <t>781</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</si>
  <si>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877</t>
    </r>
    <r>
      <rPr>
        <sz val="10"/>
        <rFont val="宋体"/>
        <charset val="134"/>
      </rPr>
      <t>户</t>
    </r>
    <r>
      <rPr>
        <sz val="10"/>
        <rFont val="Times New Roman"/>
        <charset val="134"/>
      </rPr>
      <t>3327</t>
    </r>
    <r>
      <rPr>
        <sz val="10"/>
        <rFont val="宋体"/>
        <charset val="134"/>
      </rPr>
      <t>人（其中贫困户</t>
    </r>
    <r>
      <rPr>
        <sz val="10"/>
        <rFont val="Times New Roman"/>
        <charset val="134"/>
      </rPr>
      <t>46</t>
    </r>
    <r>
      <rPr>
        <sz val="10"/>
        <rFont val="宋体"/>
        <charset val="134"/>
      </rPr>
      <t>户</t>
    </r>
    <r>
      <rPr>
        <sz val="10"/>
        <rFont val="Times New Roman"/>
        <charset val="134"/>
      </rPr>
      <t>100</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</si>
  <si>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年西平县杨庄乡董坑村村组硬化路项目</t>
    </r>
  </si>
  <si>
    <r>
      <rPr>
        <sz val="10"/>
        <color rgb="FF000000"/>
        <rFont val="宋体"/>
        <charset val="134"/>
      </rPr>
      <t>新建</t>
    </r>
    <r>
      <rPr>
        <sz val="10"/>
        <color rgb="FF000000"/>
        <rFont val="Times New Roman"/>
        <charset val="134"/>
      </rPr>
      <t>508</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</si>
  <si>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690</t>
    </r>
    <r>
      <rPr>
        <sz val="10"/>
        <rFont val="宋体"/>
        <charset val="134"/>
      </rPr>
      <t>户</t>
    </r>
    <r>
      <rPr>
        <sz val="10"/>
        <rFont val="Times New Roman"/>
        <charset val="134"/>
      </rPr>
      <t>2510</t>
    </r>
    <r>
      <rPr>
        <sz val="10"/>
        <rFont val="宋体"/>
        <charset val="134"/>
      </rPr>
      <t>人（其中贫困户</t>
    </r>
    <r>
      <rPr>
        <sz val="10"/>
        <rFont val="Times New Roman"/>
        <charset val="134"/>
      </rPr>
      <t>35</t>
    </r>
    <r>
      <rPr>
        <sz val="10"/>
        <rFont val="宋体"/>
        <charset val="134"/>
      </rPr>
      <t>户</t>
    </r>
    <r>
      <rPr>
        <sz val="10"/>
        <rFont val="Times New Roman"/>
        <charset val="134"/>
      </rPr>
      <t>94</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</si>
  <si>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年西平县杨庄乡马楼村村组硬化路项目</t>
    </r>
  </si>
  <si>
    <r>
      <rPr>
        <sz val="10"/>
        <rFont val="宋体"/>
        <charset val="134"/>
      </rPr>
      <t>马楼村</t>
    </r>
  </si>
  <si>
    <r>
      <rPr>
        <sz val="10"/>
        <color rgb="FF000000"/>
        <rFont val="宋体"/>
        <charset val="134"/>
      </rPr>
      <t>新建</t>
    </r>
    <r>
      <rPr>
        <sz val="10"/>
        <color rgb="FF000000"/>
        <rFont val="Times New Roman"/>
        <charset val="134"/>
      </rPr>
      <t>288</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510</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800</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</si>
  <si>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1062</t>
    </r>
    <r>
      <rPr>
        <sz val="10"/>
        <rFont val="宋体"/>
        <charset val="134"/>
      </rPr>
      <t>户</t>
    </r>
    <r>
      <rPr>
        <sz val="10"/>
        <rFont val="Times New Roman"/>
        <charset val="134"/>
      </rPr>
      <t>4260</t>
    </r>
    <r>
      <rPr>
        <sz val="10"/>
        <rFont val="宋体"/>
        <charset val="134"/>
      </rPr>
      <t>人（其中贫困户</t>
    </r>
    <r>
      <rPr>
        <sz val="10"/>
        <rFont val="Times New Roman"/>
        <charset val="134"/>
      </rPr>
      <t>76</t>
    </r>
    <r>
      <rPr>
        <sz val="10"/>
        <rFont val="宋体"/>
        <charset val="134"/>
      </rPr>
      <t>户</t>
    </r>
    <r>
      <rPr>
        <sz val="10"/>
        <rFont val="Times New Roman"/>
        <charset val="134"/>
      </rPr>
      <t>188</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</si>
  <si>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年西平县杨庄乡新铺村村组硬化路项目</t>
    </r>
  </si>
  <si>
    <r>
      <rPr>
        <sz val="10"/>
        <rFont val="宋体"/>
        <charset val="134"/>
      </rPr>
      <t>新铺村</t>
    </r>
  </si>
  <si>
    <r>
      <rPr>
        <sz val="10"/>
        <color rgb="FF000000"/>
        <rFont val="宋体"/>
        <charset val="134"/>
      </rPr>
      <t>新建</t>
    </r>
    <r>
      <rPr>
        <sz val="10"/>
        <color rgb="FF000000"/>
        <rFont val="Times New Roman"/>
        <charset val="134"/>
      </rPr>
      <t>879</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</si>
  <si>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373</t>
    </r>
    <r>
      <rPr>
        <sz val="10"/>
        <rFont val="宋体"/>
        <charset val="134"/>
      </rPr>
      <t>户</t>
    </r>
    <r>
      <rPr>
        <sz val="10"/>
        <rFont val="Times New Roman"/>
        <charset val="134"/>
      </rPr>
      <t>1195</t>
    </r>
    <r>
      <rPr>
        <sz val="10"/>
        <rFont val="宋体"/>
        <charset val="134"/>
      </rPr>
      <t>人（其中贫困户</t>
    </r>
    <r>
      <rPr>
        <sz val="10"/>
        <rFont val="Times New Roman"/>
        <charset val="134"/>
      </rPr>
      <t>23</t>
    </r>
    <r>
      <rPr>
        <sz val="10"/>
        <rFont val="宋体"/>
        <charset val="134"/>
      </rPr>
      <t>户</t>
    </r>
    <r>
      <rPr>
        <sz val="10"/>
        <rFont val="Times New Roman"/>
        <charset val="134"/>
      </rPr>
      <t>50</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</si>
  <si>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年西平县杨庄乡胡庙村村组硬化路项目</t>
    </r>
  </si>
  <si>
    <r>
      <rPr>
        <sz val="10"/>
        <rFont val="宋体"/>
        <charset val="134"/>
      </rPr>
      <t>胡庙村</t>
    </r>
  </si>
  <si>
    <r>
      <rPr>
        <sz val="10"/>
        <color rgb="FF000000"/>
        <rFont val="宋体"/>
        <charset val="134"/>
      </rPr>
      <t>新建</t>
    </r>
    <r>
      <rPr>
        <sz val="10"/>
        <color rgb="FF000000"/>
        <rFont val="Times New Roman"/>
        <charset val="134"/>
      </rPr>
      <t>331</t>
    </r>
    <r>
      <rPr>
        <sz val="10"/>
        <color rgb="FF000000"/>
        <rFont val="宋体"/>
        <charset val="134"/>
      </rPr>
      <t>米长</t>
    </r>
    <r>
      <rPr>
        <sz val="10"/>
        <color rgb="FF000000"/>
        <rFont val="Times New Roman"/>
        <charset val="134"/>
      </rPr>
      <t>4.5</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183</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647</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250</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</si>
  <si>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443</t>
    </r>
    <r>
      <rPr>
        <sz val="10"/>
        <rFont val="宋体"/>
        <charset val="134"/>
      </rPr>
      <t>户</t>
    </r>
    <r>
      <rPr>
        <sz val="10"/>
        <rFont val="Times New Roman"/>
        <charset val="134"/>
      </rPr>
      <t>1678</t>
    </r>
    <r>
      <rPr>
        <sz val="10"/>
        <rFont val="宋体"/>
        <charset val="134"/>
      </rPr>
      <t>人（其中贫困户</t>
    </r>
    <r>
      <rPr>
        <sz val="10"/>
        <rFont val="Times New Roman"/>
        <charset val="134"/>
      </rPr>
      <t>29</t>
    </r>
    <r>
      <rPr>
        <sz val="10"/>
        <rFont val="宋体"/>
        <charset val="134"/>
      </rPr>
      <t>户</t>
    </r>
    <r>
      <rPr>
        <sz val="10"/>
        <rFont val="Times New Roman"/>
        <charset val="134"/>
      </rPr>
      <t>57</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</si>
  <si>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年西平县专探乡双河村村组硬化路项目</t>
    </r>
  </si>
  <si>
    <r>
      <rPr>
        <sz val="10"/>
        <rFont val="宋体"/>
        <charset val="134"/>
      </rPr>
      <t>双河村</t>
    </r>
  </si>
  <si>
    <r>
      <rPr>
        <sz val="10"/>
        <color rgb="FF000000"/>
        <rFont val="宋体"/>
        <charset val="134"/>
      </rPr>
      <t>新建</t>
    </r>
    <r>
      <rPr>
        <sz val="10"/>
        <color rgb="FF000000"/>
        <rFont val="Times New Roman"/>
        <charset val="134"/>
      </rPr>
      <t>268</t>
    </r>
    <r>
      <rPr>
        <sz val="10"/>
        <color rgb="FF000000"/>
        <rFont val="宋体"/>
        <charset val="134"/>
      </rPr>
      <t>米长</t>
    </r>
    <r>
      <rPr>
        <sz val="10"/>
        <color rgb="FF000000"/>
        <rFont val="Times New Roman"/>
        <charset val="134"/>
      </rPr>
      <t>4.5</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4012</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535</t>
    </r>
    <r>
      <rPr>
        <sz val="10"/>
        <color rgb="FF000000"/>
        <rFont val="宋体"/>
        <charset val="134"/>
      </rPr>
      <t>米长</t>
    </r>
    <r>
      <rPr>
        <sz val="10"/>
        <color rgb="FF000000"/>
        <rFont val="Times New Roman"/>
        <charset val="134"/>
      </rPr>
      <t>1</t>
    </r>
    <r>
      <rPr>
        <sz val="10"/>
        <color rgb="FF000000"/>
        <rFont val="宋体"/>
        <charset val="134"/>
      </rPr>
      <t>米宽</t>
    </r>
    <r>
      <rPr>
        <sz val="10"/>
        <color rgb="FF000000"/>
        <rFont val="Times New Roman"/>
        <charset val="134"/>
      </rPr>
      <t>0.18</t>
    </r>
    <r>
      <rPr>
        <sz val="10"/>
        <color rgb="FF000000"/>
        <rFont val="宋体"/>
        <charset val="134"/>
      </rPr>
      <t>米厚、</t>
    </r>
    <r>
      <rPr>
        <sz val="10"/>
        <color rgb="FF000000"/>
        <rFont val="Times New Roman"/>
        <charset val="134"/>
      </rPr>
      <t>349</t>
    </r>
    <r>
      <rPr>
        <sz val="10"/>
        <color rgb="FF000000"/>
        <rFont val="宋体"/>
        <charset val="134"/>
      </rPr>
      <t>米长</t>
    </r>
    <r>
      <rPr>
        <sz val="10"/>
        <color rgb="FF000000"/>
        <rFont val="Times New Roman"/>
        <charset val="134"/>
      </rPr>
      <t>3.5</t>
    </r>
    <r>
      <rPr>
        <sz val="10"/>
        <color rgb="FF000000"/>
        <rFont val="宋体"/>
        <charset val="134"/>
      </rPr>
      <t>米宽</t>
    </r>
    <r>
      <rPr>
        <sz val="10"/>
        <color rgb="FF000000"/>
        <rFont val="Times New Roman"/>
        <charset val="134"/>
      </rPr>
      <t>0.15</t>
    </r>
    <r>
      <rPr>
        <sz val="10"/>
        <color rgb="FF000000"/>
        <rFont val="宋体"/>
        <charset val="134"/>
      </rPr>
      <t>米厚、</t>
    </r>
    <r>
      <rPr>
        <sz val="10"/>
        <color rgb="FF000000"/>
        <rFont val="Times New Roman"/>
        <charset val="134"/>
      </rPr>
      <t>1725</t>
    </r>
    <r>
      <rPr>
        <sz val="10"/>
        <color rgb="FF000000"/>
        <rFont val="宋体"/>
        <charset val="134"/>
      </rPr>
      <t>米长</t>
    </r>
    <r>
      <rPr>
        <sz val="10"/>
        <color rgb="FF000000"/>
        <rFont val="Times New Roman"/>
        <charset val="134"/>
      </rPr>
      <t>3</t>
    </r>
    <r>
      <rPr>
        <sz val="10"/>
        <color rgb="FF000000"/>
        <rFont val="宋体"/>
        <charset val="134"/>
      </rPr>
      <t>米宽</t>
    </r>
    <r>
      <rPr>
        <sz val="10"/>
        <color rgb="FF000000"/>
        <rFont val="Times New Roman"/>
        <charset val="134"/>
      </rPr>
      <t>0.15</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</si>
  <si>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653</t>
    </r>
    <r>
      <rPr>
        <sz val="10"/>
        <rFont val="宋体"/>
        <charset val="134"/>
      </rPr>
      <t>户</t>
    </r>
    <r>
      <rPr>
        <sz val="10"/>
        <rFont val="Times New Roman"/>
        <charset val="134"/>
      </rPr>
      <t>2670</t>
    </r>
    <r>
      <rPr>
        <sz val="10"/>
        <rFont val="宋体"/>
        <charset val="134"/>
      </rPr>
      <t>人（其中贫困户</t>
    </r>
    <r>
      <rPr>
        <sz val="10"/>
        <rFont val="Times New Roman"/>
        <charset val="134"/>
      </rPr>
      <t>24</t>
    </r>
    <r>
      <rPr>
        <sz val="10"/>
        <rFont val="宋体"/>
        <charset val="134"/>
      </rPr>
      <t>户</t>
    </r>
    <r>
      <rPr>
        <sz val="10"/>
        <rFont val="Times New Roman"/>
        <charset val="134"/>
      </rPr>
      <t>70</t>
    </r>
    <r>
      <rPr>
        <sz val="10"/>
        <rFont val="宋体"/>
        <charset val="134"/>
      </rPr>
      <t>人）出行难问题，改善农村基础设施条件，为乡村振兴和贫困户脱贫致富创造良好外部环境</t>
    </r>
  </si>
  <si>
    <r>
      <rPr>
        <sz val="10"/>
        <rFont val="Times New Roman"/>
        <charset val="134"/>
      </rPr>
      <t>2019</t>
    </r>
    <r>
      <rPr>
        <sz val="10"/>
        <rFont val="宋体"/>
        <charset val="134"/>
      </rPr>
      <t>年西平县专探乡双河村人居环境整治项目</t>
    </r>
  </si>
  <si>
    <r>
      <rPr>
        <sz val="10"/>
        <rFont val="宋体"/>
        <charset val="134"/>
      </rPr>
      <t>①坑塘工程：坑塘清淤</t>
    </r>
    <r>
      <rPr>
        <sz val="10"/>
        <rFont val="Times New Roman"/>
        <charset val="134"/>
      </rPr>
      <t>916.58m³</t>
    </r>
    <r>
      <rPr>
        <sz val="10"/>
        <rFont val="宋体"/>
        <charset val="134"/>
      </rPr>
      <t>、土方开挖</t>
    </r>
    <r>
      <rPr>
        <sz val="10"/>
        <rFont val="Times New Roman"/>
        <charset val="134"/>
      </rPr>
      <t>572.86m³</t>
    </r>
    <r>
      <rPr>
        <sz val="10"/>
        <rFont val="宋体"/>
        <charset val="134"/>
      </rPr>
      <t>回填</t>
    </r>
    <r>
      <rPr>
        <sz val="10"/>
        <rFont val="Times New Roman"/>
        <charset val="134"/>
      </rPr>
      <t>572.86m³</t>
    </r>
    <r>
      <rPr>
        <sz val="10"/>
        <rFont val="宋体"/>
        <charset val="134"/>
      </rPr>
      <t>，</t>
    </r>
    <r>
      <rPr>
        <sz val="10"/>
        <rFont val="Times New Roman"/>
        <charset val="134"/>
      </rPr>
      <t>C20</t>
    </r>
    <r>
      <rPr>
        <sz val="10"/>
        <rFont val="宋体"/>
        <charset val="134"/>
      </rPr>
      <t>混凝土护坡</t>
    </r>
    <r>
      <rPr>
        <sz val="10"/>
        <rFont val="Times New Roman"/>
        <charset val="134"/>
      </rPr>
      <t>88.38m³</t>
    </r>
    <r>
      <rPr>
        <sz val="10"/>
        <rFont val="宋体"/>
        <charset val="134"/>
      </rPr>
      <t>、齿墙</t>
    </r>
    <r>
      <rPr>
        <sz val="10"/>
        <rFont val="Times New Roman"/>
        <charset val="134"/>
      </rPr>
      <t>27.38m³</t>
    </r>
    <r>
      <rPr>
        <sz val="10"/>
        <rFont val="宋体"/>
        <charset val="134"/>
      </rPr>
      <t>和压顶</t>
    </r>
    <r>
      <rPr>
        <sz val="10"/>
        <rFont val="Times New Roman"/>
        <charset val="134"/>
      </rPr>
      <t>14.35m³</t>
    </r>
    <r>
      <rPr>
        <sz val="10"/>
        <rFont val="宋体"/>
        <charset val="134"/>
      </rPr>
      <t>等，石质栏杆</t>
    </r>
    <r>
      <rPr>
        <sz val="10"/>
        <rFont val="Times New Roman"/>
        <charset val="134"/>
      </rPr>
      <t>150</t>
    </r>
    <r>
      <rPr>
        <sz val="10"/>
        <rFont val="宋体"/>
        <charset val="134"/>
      </rPr>
      <t>米，标识牌</t>
    </r>
    <r>
      <rPr>
        <sz val="10"/>
        <rFont val="Times New Roman"/>
        <charset val="134"/>
      </rPr>
      <t>4</t>
    </r>
    <r>
      <rPr>
        <sz val="10"/>
        <rFont val="宋体"/>
        <charset val="134"/>
      </rPr>
      <t>个；②地面硬化：</t>
    </r>
    <r>
      <rPr>
        <sz val="10"/>
        <rFont val="Times New Roman"/>
        <charset val="134"/>
      </rPr>
      <t>C25</t>
    </r>
    <r>
      <rPr>
        <sz val="10"/>
        <rFont val="宋体"/>
        <charset val="134"/>
      </rPr>
      <t>混凝土地面硬化（</t>
    </r>
    <r>
      <rPr>
        <sz val="10"/>
        <rFont val="Times New Roman"/>
        <charset val="134"/>
      </rPr>
      <t>0.18</t>
    </r>
    <r>
      <rPr>
        <sz val="10"/>
        <rFont val="宋体"/>
        <charset val="134"/>
      </rPr>
      <t>米厚）</t>
    </r>
    <r>
      <rPr>
        <sz val="10"/>
        <rFont val="Times New Roman"/>
        <charset val="134"/>
      </rPr>
      <t>909</t>
    </r>
    <r>
      <rPr>
        <sz val="10"/>
        <rFont val="宋体"/>
        <charset val="134"/>
      </rPr>
      <t>平方米；</t>
    </r>
    <r>
      <rPr>
        <sz val="10"/>
        <color rgb="FF0070C0"/>
        <rFont val="宋体"/>
        <charset val="134"/>
      </rPr>
      <t>③排水工程：砖砌排水沟（</t>
    </r>
    <r>
      <rPr>
        <sz val="10"/>
        <color rgb="FF0070C0"/>
        <rFont val="Times New Roman"/>
        <charset val="134"/>
      </rPr>
      <t>1m*1m</t>
    </r>
    <r>
      <rPr>
        <sz val="10"/>
        <color rgb="FF0070C0"/>
        <rFont val="宋体"/>
        <charset val="134"/>
      </rPr>
      <t>）</t>
    </r>
    <r>
      <rPr>
        <sz val="10"/>
        <color rgb="FF0070C0"/>
        <rFont val="Times New Roman"/>
        <charset val="134"/>
      </rPr>
      <t>1706</t>
    </r>
    <r>
      <rPr>
        <sz val="10"/>
        <color rgb="FF0070C0"/>
        <rFont val="宋体"/>
        <charset val="134"/>
      </rPr>
      <t>米</t>
    </r>
  </si>
  <si>
    <r>
      <rPr>
        <sz val="10"/>
        <rFont val="宋体"/>
        <charset val="134"/>
      </rPr>
      <t>将改善</t>
    </r>
    <r>
      <rPr>
        <sz val="10"/>
        <rFont val="Times New Roman"/>
        <charset val="134"/>
      </rPr>
      <t>653</t>
    </r>
    <r>
      <rPr>
        <sz val="10"/>
        <rFont val="宋体"/>
        <charset val="134"/>
      </rPr>
      <t>户</t>
    </r>
    <r>
      <rPr>
        <sz val="10"/>
        <rFont val="Times New Roman"/>
        <charset val="134"/>
      </rPr>
      <t>2670</t>
    </r>
    <r>
      <rPr>
        <sz val="10"/>
        <rFont val="宋体"/>
        <charset val="134"/>
      </rPr>
      <t>人（其中贫困户</t>
    </r>
    <r>
      <rPr>
        <sz val="10"/>
        <rFont val="Times New Roman"/>
        <charset val="134"/>
      </rPr>
      <t>24</t>
    </r>
    <r>
      <rPr>
        <sz val="10"/>
        <rFont val="宋体"/>
        <charset val="134"/>
      </rPr>
      <t>户</t>
    </r>
    <r>
      <rPr>
        <sz val="10"/>
        <rFont val="Times New Roman"/>
        <charset val="134"/>
      </rPr>
      <t>70</t>
    </r>
    <r>
      <rPr>
        <sz val="10"/>
        <rFont val="宋体"/>
        <charset val="134"/>
      </rPr>
      <t>人）生产生活环境，提升群众生活质量和幸福指数</t>
    </r>
  </si>
  <si>
    <r>
      <rPr>
        <sz val="10"/>
        <rFont val="Times New Roman"/>
        <charset val="134"/>
      </rPr>
      <t>2019</t>
    </r>
    <r>
      <rPr>
        <sz val="10"/>
        <rFont val="宋体"/>
        <charset val="134"/>
      </rPr>
      <t>年西平县人和乡大郭村村组硬化路项目</t>
    </r>
  </si>
  <si>
    <r>
      <rPr>
        <sz val="10"/>
        <rFont val="宋体"/>
        <charset val="134"/>
      </rPr>
      <t>大郭村</t>
    </r>
  </si>
  <si>
    <r>
      <rPr>
        <sz val="10"/>
        <rFont val="宋体"/>
        <charset val="134"/>
      </rPr>
      <t>新建</t>
    </r>
    <r>
      <rPr>
        <sz val="10"/>
        <rFont val="Times New Roman"/>
        <charset val="134"/>
      </rPr>
      <t>751</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米厚村内道路（山皮石</t>
    </r>
    <r>
      <rPr>
        <sz val="10"/>
        <rFont val="Times New Roman"/>
        <charset val="134"/>
      </rPr>
      <t>0.1</t>
    </r>
    <r>
      <rPr>
        <sz val="10"/>
        <rFont val="宋体"/>
        <charset val="134"/>
      </rPr>
      <t>米厚，</t>
    </r>
    <r>
      <rPr>
        <sz val="10"/>
        <rFont val="Times New Roman"/>
        <charset val="134"/>
      </rPr>
      <t>C25</t>
    </r>
    <r>
      <rPr>
        <sz val="10"/>
        <rFont val="宋体"/>
        <charset val="134"/>
      </rPr>
      <t>混凝土）</t>
    </r>
  </si>
  <si>
    <r>
      <rPr>
        <sz val="10"/>
        <rFont val="宋体"/>
        <charset val="134"/>
      </rPr>
      <t>解决</t>
    </r>
    <r>
      <rPr>
        <sz val="10"/>
        <rFont val="Times New Roman"/>
        <charset val="134"/>
      </rPr>
      <t>1064</t>
    </r>
    <r>
      <rPr>
        <sz val="10"/>
        <rFont val="宋体"/>
        <charset val="134"/>
      </rPr>
      <t>户</t>
    </r>
    <r>
      <rPr>
        <sz val="10"/>
        <rFont val="Times New Roman"/>
        <charset val="134"/>
      </rPr>
      <t>4398</t>
    </r>
    <r>
      <rPr>
        <sz val="10"/>
        <rFont val="宋体"/>
        <charset val="134"/>
      </rPr>
      <t>人（其中贫困户</t>
    </r>
    <r>
      <rPr>
        <sz val="10"/>
        <rFont val="Times New Roman"/>
        <charset val="134"/>
      </rPr>
      <t>72</t>
    </r>
    <r>
      <rPr>
        <sz val="10"/>
        <rFont val="宋体"/>
        <charset val="134"/>
      </rPr>
      <t>户</t>
    </r>
    <r>
      <rPr>
        <sz val="10"/>
        <rFont val="Times New Roman"/>
        <charset val="134"/>
      </rPr>
      <t>186</t>
    </r>
    <r>
      <rPr>
        <sz val="10"/>
        <rFont val="宋体"/>
        <charset val="134"/>
      </rPr>
      <t>人）出行难问题，解决贫困村退出基础设施薄弱问题</t>
    </r>
  </si>
  <si>
    <r>
      <rPr>
        <sz val="10"/>
        <rFont val="Times New Roman"/>
        <charset val="134"/>
      </rPr>
      <t>2019</t>
    </r>
    <r>
      <rPr>
        <sz val="10"/>
        <rFont val="宋体"/>
        <charset val="134"/>
      </rPr>
      <t>年西平县人和乡大郭村人居环境整治项目</t>
    </r>
  </si>
  <si>
    <r>
      <rPr>
        <sz val="10"/>
        <color rgb="FF000000"/>
        <rFont val="Times New Roman"/>
        <charset val="134"/>
      </rPr>
      <t>1.</t>
    </r>
    <r>
      <rPr>
        <sz val="10"/>
        <color rgb="FF000000"/>
        <rFont val="宋体"/>
        <charset val="134"/>
      </rPr>
      <t>坑塘工程：①</t>
    </r>
    <r>
      <rPr>
        <sz val="10"/>
        <color rgb="FF000000"/>
        <rFont val="Times New Roman"/>
        <charset val="134"/>
      </rPr>
      <t>1#</t>
    </r>
    <r>
      <rPr>
        <sz val="10"/>
        <color rgb="FF000000"/>
        <rFont val="宋体"/>
        <charset val="134"/>
      </rPr>
      <t>坑塘整修（清淤</t>
    </r>
    <r>
      <rPr>
        <sz val="10"/>
        <color rgb="FF000000"/>
        <rFont val="Times New Roman"/>
        <charset val="134"/>
      </rPr>
      <t>957.6m³</t>
    </r>
    <r>
      <rPr>
        <sz val="10"/>
        <color rgb="FF000000"/>
        <rFont val="宋体"/>
        <charset val="134"/>
      </rPr>
      <t>、土方开挖</t>
    </r>
    <r>
      <rPr>
        <sz val="10"/>
        <color rgb="FF000000"/>
        <rFont val="Times New Roman"/>
        <charset val="134"/>
      </rPr>
      <t>684m³</t>
    </r>
    <r>
      <rPr>
        <sz val="10"/>
        <color rgb="FF000000"/>
        <rFont val="宋体"/>
        <charset val="134"/>
      </rPr>
      <t>回填</t>
    </r>
    <r>
      <rPr>
        <sz val="10"/>
        <color rgb="FF000000"/>
        <rFont val="Times New Roman"/>
        <charset val="134"/>
      </rPr>
      <t>684m³</t>
    </r>
    <r>
      <rPr>
        <sz val="10"/>
        <color rgb="FF000000"/>
        <rFont val="宋体"/>
        <charset val="134"/>
      </rPr>
      <t>，</t>
    </r>
    <r>
      <rPr>
        <sz val="10"/>
        <color rgb="FF000000"/>
        <rFont val="Times New Roman"/>
        <charset val="134"/>
      </rPr>
      <t>C20</t>
    </r>
    <r>
      <rPr>
        <sz val="10"/>
        <color rgb="FF000000"/>
        <rFont val="宋体"/>
        <charset val="134"/>
      </rPr>
      <t>混凝土挡土墙</t>
    </r>
    <r>
      <rPr>
        <sz val="10"/>
        <color rgb="FF000000"/>
        <rFont val="Times New Roman"/>
        <charset val="134"/>
      </rPr>
      <t>26.64m³</t>
    </r>
    <r>
      <rPr>
        <sz val="10"/>
        <color rgb="FF000000"/>
        <rFont val="宋体"/>
        <charset val="134"/>
      </rPr>
      <t>、护坡</t>
    </r>
    <r>
      <rPr>
        <sz val="10"/>
        <color rgb="FF000000"/>
        <rFont val="Times New Roman"/>
        <charset val="134"/>
      </rPr>
      <t>115.63m³</t>
    </r>
    <r>
      <rPr>
        <sz val="10"/>
        <color rgb="FF000000"/>
        <rFont val="宋体"/>
        <charset val="134"/>
      </rPr>
      <t>、硬化</t>
    </r>
    <r>
      <rPr>
        <sz val="10"/>
        <color rgb="FF000000"/>
        <rFont val="Times New Roman"/>
        <charset val="134"/>
      </rPr>
      <t>0.1m</t>
    </r>
    <r>
      <rPr>
        <sz val="10"/>
        <color rgb="FF000000"/>
        <rFont val="宋体"/>
        <charset val="134"/>
      </rPr>
      <t>厚</t>
    </r>
    <r>
      <rPr>
        <sz val="10"/>
        <color rgb="FF000000"/>
        <rFont val="Times New Roman"/>
        <charset val="134"/>
      </rPr>
      <t>161.28m²</t>
    </r>
    <r>
      <rPr>
        <sz val="10"/>
        <color rgb="FF000000"/>
        <rFont val="宋体"/>
        <charset val="134"/>
      </rPr>
      <t>、齿墙</t>
    </r>
    <r>
      <rPr>
        <sz val="10"/>
        <color rgb="FF000000"/>
        <rFont val="Times New Roman"/>
        <charset val="134"/>
      </rPr>
      <t>29.3m³</t>
    </r>
    <r>
      <rPr>
        <sz val="10"/>
        <color rgb="FF000000"/>
        <rFont val="宋体"/>
        <charset val="134"/>
      </rPr>
      <t>和压顶</t>
    </r>
    <r>
      <rPr>
        <sz val="10"/>
        <color rgb="FF000000"/>
        <rFont val="Times New Roman"/>
        <charset val="134"/>
      </rPr>
      <t>16.72m³</t>
    </r>
    <r>
      <rPr>
        <sz val="10"/>
        <color rgb="FF000000"/>
        <rFont val="宋体"/>
        <charset val="134"/>
      </rPr>
      <t>等，标识牌</t>
    </r>
    <r>
      <rPr>
        <sz val="10"/>
        <color rgb="FF000000"/>
        <rFont val="Times New Roman"/>
        <charset val="134"/>
      </rPr>
      <t>4</t>
    </r>
    <r>
      <rPr>
        <sz val="10"/>
        <color rgb="FF000000"/>
        <rFont val="宋体"/>
        <charset val="134"/>
      </rPr>
      <t>个）；②</t>
    </r>
    <r>
      <rPr>
        <sz val="10"/>
        <color rgb="FF000000"/>
        <rFont val="Times New Roman"/>
        <charset val="134"/>
      </rPr>
      <t>2#</t>
    </r>
    <r>
      <rPr>
        <sz val="10"/>
        <color rgb="FF000000"/>
        <rFont val="宋体"/>
        <charset val="134"/>
      </rPr>
      <t>坑塘整修（清淤</t>
    </r>
    <r>
      <rPr>
        <sz val="10"/>
        <color rgb="FF000000"/>
        <rFont val="Times New Roman"/>
        <charset val="134"/>
      </rPr>
      <t>312.47m³</t>
    </r>
    <r>
      <rPr>
        <sz val="10"/>
        <color rgb="FF000000"/>
        <rFont val="宋体"/>
        <charset val="134"/>
      </rPr>
      <t>、土方开挖</t>
    </r>
    <r>
      <rPr>
        <sz val="10"/>
        <color rgb="FF000000"/>
        <rFont val="Times New Roman"/>
        <charset val="134"/>
      </rPr>
      <t>156.23m³</t>
    </r>
    <r>
      <rPr>
        <sz val="10"/>
        <color rgb="FF000000"/>
        <rFont val="宋体"/>
        <charset val="134"/>
      </rPr>
      <t>回填</t>
    </r>
    <r>
      <rPr>
        <sz val="10"/>
        <color rgb="FF000000"/>
        <rFont val="Times New Roman"/>
        <charset val="134"/>
      </rPr>
      <t>156.23m³</t>
    </r>
    <r>
      <rPr>
        <sz val="10"/>
        <color rgb="FF000000"/>
        <rFont val="宋体"/>
        <charset val="134"/>
      </rPr>
      <t>，</t>
    </r>
    <r>
      <rPr>
        <sz val="10"/>
        <color rgb="FF000000"/>
        <rFont val="Times New Roman"/>
        <charset val="134"/>
      </rPr>
      <t>C20</t>
    </r>
    <r>
      <rPr>
        <sz val="10"/>
        <color rgb="FF000000"/>
        <rFont val="宋体"/>
        <charset val="134"/>
      </rPr>
      <t>混凝土护坡</t>
    </r>
    <r>
      <rPr>
        <sz val="10"/>
        <color rgb="FF000000"/>
        <rFont val="Times New Roman"/>
        <charset val="134"/>
      </rPr>
      <t>50.05m³</t>
    </r>
    <r>
      <rPr>
        <sz val="10"/>
        <color rgb="FF000000"/>
        <rFont val="宋体"/>
        <charset val="134"/>
      </rPr>
      <t>、齿墙</t>
    </r>
    <r>
      <rPr>
        <sz val="10"/>
        <color rgb="FF000000"/>
        <rFont val="Times New Roman"/>
        <charset val="134"/>
      </rPr>
      <t>24.4m³</t>
    </r>
    <r>
      <rPr>
        <sz val="10"/>
        <color rgb="FF000000"/>
        <rFont val="宋体"/>
        <charset val="134"/>
      </rPr>
      <t>、压顶</t>
    </r>
    <r>
      <rPr>
        <sz val="10"/>
        <color rgb="FF000000"/>
        <rFont val="Times New Roman"/>
        <charset val="134"/>
      </rPr>
      <t>9.35m³</t>
    </r>
    <r>
      <rPr>
        <sz val="10"/>
        <color rgb="FF000000"/>
        <rFont val="宋体"/>
        <charset val="134"/>
      </rPr>
      <t>等，标识牌</t>
    </r>
    <r>
      <rPr>
        <sz val="10"/>
        <color rgb="FF000000"/>
        <rFont val="Times New Roman"/>
        <charset val="134"/>
      </rPr>
      <t>4</t>
    </r>
    <r>
      <rPr>
        <sz val="10"/>
        <color rgb="FF000000"/>
        <rFont val="宋体"/>
        <charset val="134"/>
      </rPr>
      <t>个）；③</t>
    </r>
    <r>
      <rPr>
        <sz val="10"/>
        <color rgb="FF000000"/>
        <rFont val="Times New Roman"/>
        <charset val="134"/>
      </rPr>
      <t>3#</t>
    </r>
    <r>
      <rPr>
        <sz val="10"/>
        <color rgb="FF000000"/>
        <rFont val="宋体"/>
        <charset val="134"/>
      </rPr>
      <t>坑塘整修（清淤</t>
    </r>
    <r>
      <rPr>
        <sz val="10"/>
        <color rgb="FF000000"/>
        <rFont val="Times New Roman"/>
        <charset val="134"/>
      </rPr>
      <t>470.93m³</t>
    </r>
    <r>
      <rPr>
        <sz val="10"/>
        <color rgb="FF000000"/>
        <rFont val="宋体"/>
        <charset val="134"/>
      </rPr>
      <t>、土方开挖</t>
    </r>
    <r>
      <rPr>
        <sz val="10"/>
        <color rgb="FF000000"/>
        <rFont val="Times New Roman"/>
        <charset val="134"/>
      </rPr>
      <t>336.38m³</t>
    </r>
    <r>
      <rPr>
        <sz val="10"/>
        <color rgb="FF000000"/>
        <rFont val="宋体"/>
        <charset val="134"/>
      </rPr>
      <t>回填</t>
    </r>
    <r>
      <rPr>
        <sz val="10"/>
        <color rgb="FF000000"/>
        <rFont val="Times New Roman"/>
        <charset val="134"/>
      </rPr>
      <t>336.38m³</t>
    </r>
    <r>
      <rPr>
        <sz val="10"/>
        <color rgb="FF000000"/>
        <rFont val="宋体"/>
        <charset val="134"/>
      </rPr>
      <t>，</t>
    </r>
    <r>
      <rPr>
        <sz val="10"/>
        <color rgb="FF000000"/>
        <rFont val="Times New Roman"/>
        <charset val="134"/>
      </rPr>
      <t>C20</t>
    </r>
    <r>
      <rPr>
        <sz val="10"/>
        <color rgb="FF000000"/>
        <rFont val="宋体"/>
        <charset val="134"/>
      </rPr>
      <t>混凝土护坡</t>
    </r>
    <r>
      <rPr>
        <sz val="10"/>
        <color rgb="FF000000"/>
        <rFont val="Times New Roman"/>
        <charset val="134"/>
      </rPr>
      <t>74.7m³</t>
    </r>
    <r>
      <rPr>
        <sz val="10"/>
        <color rgb="FF000000"/>
        <rFont val="宋体"/>
        <charset val="134"/>
      </rPr>
      <t>、齿墙</t>
    </r>
    <r>
      <rPr>
        <sz val="10"/>
        <color rgb="FF000000"/>
        <rFont val="Times New Roman"/>
        <charset val="134"/>
      </rPr>
      <t>38.7m³</t>
    </r>
    <r>
      <rPr>
        <sz val="10"/>
        <color rgb="FF000000"/>
        <rFont val="宋体"/>
        <charset val="134"/>
      </rPr>
      <t>、压顶</t>
    </r>
    <r>
      <rPr>
        <sz val="10"/>
        <color rgb="FF000000"/>
        <rFont val="Times New Roman"/>
        <charset val="134"/>
      </rPr>
      <t>12.8m³</t>
    </r>
    <r>
      <rPr>
        <sz val="10"/>
        <color rgb="FF000000"/>
        <rFont val="宋体"/>
        <charset val="134"/>
      </rPr>
      <t>、硬化</t>
    </r>
    <r>
      <rPr>
        <sz val="10"/>
        <color rgb="FF000000"/>
        <rFont val="Times New Roman"/>
        <charset val="134"/>
      </rPr>
      <t>0.18m</t>
    </r>
    <r>
      <rPr>
        <sz val="10"/>
        <color rgb="FF000000"/>
        <rFont val="宋体"/>
        <charset val="134"/>
      </rPr>
      <t>厚路面</t>
    </r>
    <r>
      <rPr>
        <sz val="10"/>
        <color rgb="FF000000"/>
        <rFont val="Times New Roman"/>
        <charset val="134"/>
      </rPr>
      <t>315m²</t>
    </r>
    <r>
      <rPr>
        <sz val="10"/>
        <color rgb="FF000000"/>
        <rFont val="宋体"/>
        <charset val="134"/>
      </rPr>
      <t>等，混凝土护栏</t>
    </r>
    <r>
      <rPr>
        <sz val="10"/>
        <color rgb="FF000000"/>
        <rFont val="Times New Roman"/>
        <charset val="134"/>
      </rPr>
      <t>200</t>
    </r>
    <r>
      <rPr>
        <sz val="10"/>
        <color rgb="FF000000"/>
        <rFont val="宋体"/>
        <charset val="134"/>
      </rPr>
      <t>米、标识牌</t>
    </r>
    <r>
      <rPr>
        <sz val="10"/>
        <color rgb="FF000000"/>
        <rFont val="Times New Roman"/>
        <charset val="134"/>
      </rPr>
      <t>4</t>
    </r>
    <r>
      <rPr>
        <sz val="10"/>
        <color rgb="FF000000"/>
        <rFont val="宋体"/>
        <charset val="134"/>
      </rPr>
      <t>个）；</t>
    </r>
    <r>
      <rPr>
        <sz val="10"/>
        <rFont val="Times New Roman"/>
        <charset val="134"/>
      </rPr>
      <t>2.</t>
    </r>
    <r>
      <rPr>
        <sz val="10"/>
        <rFont val="宋体"/>
        <charset val="134"/>
      </rPr>
      <t>地面硬化：①</t>
    </r>
    <r>
      <rPr>
        <sz val="10"/>
        <rFont val="Times New Roman"/>
        <charset val="134"/>
      </rPr>
      <t>C25</t>
    </r>
    <r>
      <rPr>
        <sz val="10"/>
        <rFont val="宋体"/>
        <charset val="134"/>
      </rPr>
      <t>混凝土道路</t>
    </r>
    <r>
      <rPr>
        <sz val="10"/>
        <rFont val="Times New Roman"/>
        <charset val="134"/>
      </rPr>
      <t>0.18m</t>
    </r>
    <r>
      <rPr>
        <sz val="10"/>
        <rFont val="宋体"/>
        <charset val="134"/>
      </rPr>
      <t>厚</t>
    </r>
    <r>
      <rPr>
        <sz val="10"/>
        <rFont val="Times New Roman"/>
        <charset val="134"/>
      </rPr>
      <t>220.76m²</t>
    </r>
    <r>
      <rPr>
        <sz val="10"/>
        <rFont val="宋体"/>
        <charset val="134"/>
      </rPr>
      <t>（碎石垫层</t>
    </r>
    <r>
      <rPr>
        <sz val="10"/>
        <rFont val="Times New Roman"/>
        <charset val="134"/>
      </rPr>
      <t>0.18m</t>
    </r>
    <r>
      <rPr>
        <sz val="10"/>
        <rFont val="宋体"/>
        <charset val="134"/>
      </rPr>
      <t>厚）；②透水砖</t>
    </r>
    <r>
      <rPr>
        <sz val="10"/>
        <rFont val="Times New Roman"/>
        <charset val="134"/>
      </rPr>
      <t>189.97m²</t>
    </r>
  </si>
  <si>
    <r>
      <rPr>
        <sz val="10"/>
        <rFont val="宋体"/>
        <charset val="134"/>
      </rPr>
      <t>将改善</t>
    </r>
    <r>
      <rPr>
        <sz val="10"/>
        <rFont val="Times New Roman"/>
        <charset val="134"/>
      </rPr>
      <t>1064</t>
    </r>
    <r>
      <rPr>
        <sz val="10"/>
        <rFont val="宋体"/>
        <charset val="134"/>
      </rPr>
      <t>户</t>
    </r>
    <r>
      <rPr>
        <sz val="10"/>
        <rFont val="Times New Roman"/>
        <charset val="134"/>
      </rPr>
      <t>4398</t>
    </r>
    <r>
      <rPr>
        <sz val="10"/>
        <rFont val="宋体"/>
        <charset val="134"/>
      </rPr>
      <t>人（其中贫困户</t>
    </r>
    <r>
      <rPr>
        <sz val="10"/>
        <rFont val="Times New Roman"/>
        <charset val="134"/>
      </rPr>
      <t>72</t>
    </r>
    <r>
      <rPr>
        <sz val="10"/>
        <rFont val="宋体"/>
        <charset val="134"/>
      </rPr>
      <t>户</t>
    </r>
    <r>
      <rPr>
        <sz val="10"/>
        <rFont val="Times New Roman"/>
        <charset val="134"/>
      </rPr>
      <t>186</t>
    </r>
    <r>
      <rPr>
        <sz val="10"/>
        <rFont val="宋体"/>
        <charset val="134"/>
      </rPr>
      <t>人）生产生活环境，提升群众生活质量和幸福指数</t>
    </r>
  </si>
  <si>
    <r>
      <rPr>
        <sz val="10"/>
        <rFont val="Times New Roman"/>
        <charset val="134"/>
      </rPr>
      <t>2019</t>
    </r>
    <r>
      <rPr>
        <sz val="10"/>
        <rFont val="宋体"/>
        <charset val="134"/>
      </rPr>
      <t>年西平县人和乡河沿张村人居环境整治项目</t>
    </r>
  </si>
  <si>
    <r>
      <rPr>
        <sz val="10"/>
        <rFont val="宋体"/>
        <charset val="134"/>
      </rPr>
      <t>河沿张村</t>
    </r>
  </si>
  <si>
    <r>
      <rPr>
        <sz val="10"/>
        <rFont val="宋体"/>
        <charset val="134"/>
      </rPr>
      <t>①地面硬化：</t>
    </r>
    <r>
      <rPr>
        <sz val="10"/>
        <rFont val="Times New Roman"/>
        <charset val="134"/>
      </rPr>
      <t>C</t>
    </r>
    <r>
      <rPr>
        <sz val="10"/>
        <color rgb="FF000000"/>
        <rFont val="Times New Roman"/>
        <charset val="134"/>
      </rPr>
      <t>25</t>
    </r>
    <r>
      <rPr>
        <sz val="10"/>
        <color rgb="FF000000"/>
        <rFont val="宋体"/>
        <charset val="134"/>
      </rPr>
      <t>混凝土道路</t>
    </r>
    <r>
      <rPr>
        <sz val="10"/>
        <color rgb="FF000000"/>
        <rFont val="Times New Roman"/>
        <charset val="134"/>
      </rPr>
      <t>0.18m</t>
    </r>
    <r>
      <rPr>
        <sz val="10"/>
        <color rgb="FF000000"/>
        <rFont val="宋体"/>
        <charset val="134"/>
      </rPr>
      <t>厚</t>
    </r>
    <r>
      <rPr>
        <sz val="10"/>
        <color rgb="FF000000"/>
        <rFont val="Times New Roman"/>
        <charset val="134"/>
      </rPr>
      <t>1211.33m²</t>
    </r>
    <r>
      <rPr>
        <sz val="10"/>
        <color rgb="FF000000"/>
        <rFont val="宋体"/>
        <charset val="134"/>
      </rPr>
      <t>（碎石垫层</t>
    </r>
    <r>
      <rPr>
        <sz val="10"/>
        <color rgb="FF000000"/>
        <rFont val="Times New Roman"/>
        <charset val="134"/>
      </rPr>
      <t>0.18m</t>
    </r>
    <r>
      <rPr>
        <sz val="10"/>
        <color rgb="FF000000"/>
        <rFont val="宋体"/>
        <charset val="134"/>
      </rPr>
      <t>厚）；②透水砖</t>
    </r>
    <r>
      <rPr>
        <sz val="10"/>
        <color rgb="FF000000"/>
        <rFont val="Times New Roman"/>
        <charset val="134"/>
      </rPr>
      <t>230.15m²[C15</t>
    </r>
    <r>
      <rPr>
        <sz val="10"/>
        <color rgb="FF000000"/>
        <rFont val="宋体"/>
        <charset val="134"/>
      </rPr>
      <t>混凝土垫层</t>
    </r>
    <r>
      <rPr>
        <sz val="10"/>
        <color rgb="FF000000"/>
        <rFont val="Times New Roman"/>
        <charset val="134"/>
      </rPr>
      <t>6cm</t>
    </r>
    <r>
      <rPr>
        <sz val="10"/>
        <color rgb="FF000000"/>
        <rFont val="宋体"/>
        <charset val="134"/>
      </rPr>
      <t>厚</t>
    </r>
    <r>
      <rPr>
        <sz val="10"/>
        <color rgb="FF000000"/>
        <rFont val="Times New Roman"/>
        <charset val="134"/>
      </rPr>
      <t>]</t>
    </r>
    <r>
      <rPr>
        <sz val="10"/>
        <color rgb="FF000000"/>
        <rFont val="宋体"/>
        <charset val="134"/>
      </rPr>
      <t>）；③鹅卵石路面（鹅卵石铺设</t>
    </r>
    <r>
      <rPr>
        <sz val="10"/>
        <color rgb="FF000000"/>
        <rFont val="Times New Roman"/>
        <charset val="134"/>
      </rPr>
      <t>33m²[C20</t>
    </r>
    <r>
      <rPr>
        <sz val="10"/>
        <color rgb="FF000000"/>
        <rFont val="宋体"/>
        <charset val="134"/>
      </rPr>
      <t>混凝土垫层</t>
    </r>
    <r>
      <rPr>
        <sz val="10"/>
        <color rgb="FF000000"/>
        <rFont val="Times New Roman"/>
        <charset val="134"/>
      </rPr>
      <t>6cm</t>
    </r>
    <r>
      <rPr>
        <sz val="10"/>
        <color rgb="FF000000"/>
        <rFont val="宋体"/>
        <charset val="134"/>
      </rPr>
      <t>厚</t>
    </r>
    <r>
      <rPr>
        <sz val="10"/>
        <color rgb="FF000000"/>
        <rFont val="Times New Roman"/>
        <charset val="134"/>
      </rPr>
      <t>]</t>
    </r>
    <r>
      <rPr>
        <sz val="10"/>
        <color rgb="FF000000"/>
        <rFont val="宋体"/>
        <charset val="134"/>
      </rPr>
      <t>）；④新建停车场（植草砖铺设</t>
    </r>
    <r>
      <rPr>
        <sz val="10"/>
        <color rgb="FF000000"/>
        <rFont val="Times New Roman"/>
        <charset val="134"/>
      </rPr>
      <t>466.3m²[C20</t>
    </r>
    <r>
      <rPr>
        <sz val="10"/>
        <color rgb="FF000000"/>
        <rFont val="宋体"/>
        <charset val="134"/>
      </rPr>
      <t>混凝土垫层</t>
    </r>
    <r>
      <rPr>
        <sz val="10"/>
        <color rgb="FF000000"/>
        <rFont val="Times New Roman"/>
        <charset val="134"/>
      </rPr>
      <t>0.15m</t>
    </r>
    <r>
      <rPr>
        <sz val="10"/>
        <color rgb="FF000000"/>
        <rFont val="宋体"/>
        <charset val="134"/>
      </rPr>
      <t>厚</t>
    </r>
    <r>
      <rPr>
        <sz val="10"/>
        <color rgb="FF000000"/>
        <rFont val="Times New Roman"/>
        <charset val="134"/>
      </rPr>
      <t>]</t>
    </r>
    <r>
      <rPr>
        <sz val="10"/>
        <color rgb="FF000000"/>
        <rFont val="宋体"/>
        <charset val="134"/>
      </rPr>
      <t>）；</t>
    </r>
    <r>
      <rPr>
        <sz val="10"/>
        <color rgb="FF0070C0"/>
        <rFont val="宋体"/>
        <charset val="134"/>
      </rPr>
      <t>⑤排水沟（</t>
    </r>
    <r>
      <rPr>
        <sz val="10"/>
        <color rgb="FF0070C0"/>
        <rFont val="Times New Roman"/>
        <charset val="134"/>
      </rPr>
      <t>0.5m*0.6m</t>
    </r>
    <r>
      <rPr>
        <sz val="10"/>
        <color rgb="FF0070C0"/>
        <rFont val="宋体"/>
        <charset val="134"/>
      </rPr>
      <t>）</t>
    </r>
    <r>
      <rPr>
        <sz val="10"/>
        <color rgb="FF0070C0"/>
        <rFont val="Times New Roman"/>
        <charset val="134"/>
      </rPr>
      <t>210</t>
    </r>
    <r>
      <rPr>
        <sz val="10"/>
        <color rgb="FF0070C0"/>
        <rFont val="宋体"/>
        <charset val="134"/>
      </rPr>
      <t>米</t>
    </r>
  </si>
  <si>
    <r>
      <rPr>
        <sz val="10"/>
        <rFont val="宋体"/>
        <charset val="134"/>
      </rPr>
      <t>将改善</t>
    </r>
    <r>
      <rPr>
        <sz val="10"/>
        <rFont val="Times New Roman"/>
        <charset val="134"/>
      </rPr>
      <t>878</t>
    </r>
    <r>
      <rPr>
        <sz val="10"/>
        <rFont val="宋体"/>
        <charset val="134"/>
      </rPr>
      <t>户</t>
    </r>
    <r>
      <rPr>
        <sz val="10"/>
        <rFont val="Times New Roman"/>
        <charset val="134"/>
      </rPr>
      <t>3882</t>
    </r>
    <r>
      <rPr>
        <sz val="10"/>
        <rFont val="宋体"/>
        <charset val="134"/>
      </rPr>
      <t>人（其中贫困户</t>
    </r>
    <r>
      <rPr>
        <sz val="10"/>
        <rFont val="Times New Roman"/>
        <charset val="134"/>
      </rPr>
      <t>55</t>
    </r>
    <r>
      <rPr>
        <sz val="10"/>
        <rFont val="宋体"/>
        <charset val="134"/>
      </rPr>
      <t>户</t>
    </r>
    <r>
      <rPr>
        <sz val="10"/>
        <rFont val="Times New Roman"/>
        <charset val="134"/>
      </rPr>
      <t>117</t>
    </r>
    <r>
      <rPr>
        <sz val="10"/>
        <rFont val="宋体"/>
        <charset val="134"/>
      </rPr>
      <t>人）生产生活环境，提升群众生活质量和幸福指数</t>
    </r>
  </si>
  <si>
    <r>
      <rPr>
        <sz val="10"/>
        <rFont val="Times New Roman"/>
        <charset val="134"/>
      </rPr>
      <t>2019</t>
    </r>
    <r>
      <rPr>
        <sz val="10"/>
        <rFont val="宋体"/>
        <charset val="134"/>
      </rPr>
      <t>年西平县谭店乡和张村村组硬化路项目</t>
    </r>
  </si>
  <si>
    <r>
      <rPr>
        <sz val="10"/>
        <rFont val="宋体"/>
        <charset val="134"/>
      </rPr>
      <t>和张村</t>
    </r>
  </si>
  <si>
    <r>
      <rPr>
        <sz val="10"/>
        <color rgb="FF000000"/>
        <rFont val="宋体"/>
        <charset val="134"/>
      </rPr>
      <t>新建</t>
    </r>
    <r>
      <rPr>
        <sz val="10"/>
        <color rgb="FF000000"/>
        <rFont val="Times New Roman"/>
        <charset val="134"/>
      </rPr>
      <t>1333</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</si>
  <si>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color theme="1"/>
        <rFont val="宋体"/>
        <charset val="134"/>
      </rPr>
      <t>解决</t>
    </r>
    <r>
      <rPr>
        <sz val="10"/>
        <color theme="1"/>
        <rFont val="Times New Roman"/>
        <charset val="134"/>
      </rPr>
      <t>782</t>
    </r>
    <r>
      <rPr>
        <sz val="10"/>
        <color theme="1"/>
        <rFont val="宋体"/>
        <charset val="134"/>
      </rPr>
      <t>户</t>
    </r>
    <r>
      <rPr>
        <sz val="10"/>
        <color theme="1"/>
        <rFont val="Times New Roman"/>
        <charset val="134"/>
      </rPr>
      <t>2890</t>
    </r>
    <r>
      <rPr>
        <sz val="10"/>
        <color theme="1"/>
        <rFont val="宋体"/>
        <charset val="134"/>
      </rPr>
      <t>人出行难问题（其中贫困户</t>
    </r>
    <r>
      <rPr>
        <sz val="10"/>
        <color theme="1"/>
        <rFont val="Times New Roman"/>
        <charset val="134"/>
      </rPr>
      <t>37</t>
    </r>
    <r>
      <rPr>
        <sz val="10"/>
        <color theme="1"/>
        <rFont val="宋体"/>
        <charset val="134"/>
      </rPr>
      <t>户</t>
    </r>
    <r>
      <rPr>
        <sz val="10"/>
        <color theme="1"/>
        <rFont val="Times New Roman"/>
        <charset val="134"/>
      </rPr>
      <t>58</t>
    </r>
    <r>
      <rPr>
        <sz val="10"/>
        <color theme="1"/>
        <rFont val="宋体"/>
        <charset val="134"/>
      </rPr>
      <t>人），改善农村基础设施条件，为乡村振兴和贫困户脱贫致富创造良好外部环境</t>
    </r>
  </si>
  <si>
    <r>
      <rPr>
        <sz val="10"/>
        <rFont val="Times New Roman"/>
        <charset val="134"/>
      </rPr>
      <t>2019</t>
    </r>
    <r>
      <rPr>
        <sz val="10"/>
        <rFont val="宋体"/>
        <charset val="134"/>
      </rPr>
      <t>年西平县谭店乡大姬庄村村组硬化路项目</t>
    </r>
  </si>
  <si>
    <r>
      <rPr>
        <sz val="10"/>
        <rFont val="宋体"/>
        <charset val="134"/>
      </rPr>
      <t>大姬庄村</t>
    </r>
  </si>
  <si>
    <r>
      <rPr>
        <sz val="10"/>
        <color rgb="FF000000"/>
        <rFont val="宋体"/>
        <charset val="134"/>
      </rPr>
      <t>新建</t>
    </r>
    <r>
      <rPr>
        <sz val="10"/>
        <color rgb="FF000000"/>
        <rFont val="Times New Roman"/>
        <charset val="134"/>
      </rPr>
      <t>2032</t>
    </r>
    <r>
      <rPr>
        <sz val="10"/>
        <color rgb="FF000000"/>
        <rFont val="宋体"/>
        <charset val="134"/>
      </rPr>
      <t>米长</t>
    </r>
    <r>
      <rPr>
        <sz val="10"/>
        <color rgb="FF000000"/>
        <rFont val="Times New Roman"/>
        <charset val="134"/>
      </rPr>
      <t>4</t>
    </r>
    <r>
      <rPr>
        <sz val="10"/>
        <color rgb="FF000000"/>
        <rFont val="宋体"/>
        <charset val="134"/>
      </rPr>
      <t>米宽</t>
    </r>
    <r>
      <rPr>
        <sz val="10"/>
        <color rgb="FF000000"/>
        <rFont val="Times New Roman"/>
        <charset val="134"/>
      </rPr>
      <t>0.18</t>
    </r>
    <r>
      <rPr>
        <sz val="10"/>
        <color rgb="FF000000"/>
        <rFont val="宋体"/>
        <charset val="134"/>
      </rPr>
      <t>米厚村内道路（山皮石</t>
    </r>
    <r>
      <rPr>
        <sz val="10"/>
        <color rgb="FF000000"/>
        <rFont val="Times New Roman"/>
        <charset val="134"/>
      </rPr>
      <t>0.1</t>
    </r>
    <r>
      <rPr>
        <sz val="10"/>
        <color rgb="FF000000"/>
        <rFont val="宋体"/>
        <charset val="134"/>
      </rPr>
      <t>米厚，</t>
    </r>
    <r>
      <rPr>
        <sz val="10"/>
        <color rgb="FF000000"/>
        <rFont val="Times New Roman"/>
        <charset val="134"/>
      </rPr>
      <t>C25</t>
    </r>
    <r>
      <rPr>
        <sz val="10"/>
        <color rgb="FF000000"/>
        <rFont val="宋体"/>
        <charset val="134"/>
      </rPr>
      <t>混凝土）</t>
    </r>
  </si>
  <si>
    <r>
      <rPr>
        <sz val="10"/>
        <rFont val="宋体"/>
        <charset val="134"/>
      </rPr>
      <t>解决</t>
    </r>
    <r>
      <rPr>
        <sz val="10"/>
        <rFont val="Times New Roman"/>
        <charset val="134"/>
      </rPr>
      <t>477</t>
    </r>
    <r>
      <rPr>
        <sz val="10"/>
        <rFont val="宋体"/>
        <charset val="134"/>
      </rPr>
      <t>户</t>
    </r>
    <r>
      <rPr>
        <sz val="10"/>
        <rFont val="Times New Roman"/>
        <charset val="134"/>
      </rPr>
      <t>1867</t>
    </r>
    <r>
      <rPr>
        <sz val="10"/>
        <rFont val="宋体"/>
        <charset val="134"/>
      </rPr>
      <t>人出行难问题（其中贫困户</t>
    </r>
    <r>
      <rPr>
        <sz val="10"/>
        <rFont val="Times New Roman"/>
        <charset val="134"/>
      </rPr>
      <t>38</t>
    </r>
    <r>
      <rPr>
        <sz val="10"/>
        <rFont val="宋体"/>
        <charset val="134"/>
      </rPr>
      <t>户</t>
    </r>
    <r>
      <rPr>
        <sz val="10"/>
        <rFont val="Times New Roman"/>
        <charset val="134"/>
      </rPr>
      <t>87</t>
    </r>
    <r>
      <rPr>
        <sz val="10"/>
        <rFont val="宋体"/>
        <charset val="134"/>
      </rPr>
      <t>人），改善农村基础设施条件，为乡村振兴和贫困户脱贫致富创造良好外部环境</t>
    </r>
  </si>
  <si>
    <r>
      <rPr>
        <sz val="10"/>
        <rFont val="Times New Roman"/>
        <charset val="134"/>
      </rPr>
      <t>2019</t>
    </r>
    <r>
      <rPr>
        <sz val="10"/>
        <rFont val="宋体"/>
        <charset val="134"/>
      </rPr>
      <t>年西平县老王坡管委人居环境整治项目</t>
    </r>
  </si>
  <si>
    <r>
      <rPr>
        <sz val="10"/>
        <rFont val="宋体"/>
        <charset val="134"/>
      </rPr>
      <t>老王坡管委</t>
    </r>
  </si>
  <si>
    <r>
      <rPr>
        <sz val="10"/>
        <rFont val="宋体"/>
        <charset val="134"/>
      </rPr>
      <t>刘店村</t>
    </r>
  </si>
  <si>
    <r>
      <rPr>
        <sz val="10"/>
        <rFont val="Times New Roman"/>
        <charset val="134"/>
      </rPr>
      <t>1.</t>
    </r>
    <r>
      <rPr>
        <sz val="10"/>
        <rFont val="宋体"/>
        <charset val="134"/>
      </rPr>
      <t>排水工程：砖砌排水沟（</t>
    </r>
    <r>
      <rPr>
        <sz val="10"/>
        <rFont val="Times New Roman"/>
        <charset val="134"/>
      </rPr>
      <t>1m*0.8m</t>
    </r>
    <r>
      <rPr>
        <sz val="10"/>
        <rFont val="宋体"/>
        <charset val="134"/>
      </rPr>
      <t>）</t>
    </r>
    <r>
      <rPr>
        <sz val="10"/>
        <rFont val="Times New Roman"/>
        <charset val="134"/>
      </rPr>
      <t>1734</t>
    </r>
    <r>
      <rPr>
        <sz val="10"/>
        <rFont val="宋体"/>
        <charset val="134"/>
      </rPr>
      <t>米</t>
    </r>
    <r>
      <rPr>
        <sz val="10"/>
        <rFont val="Times New Roman"/>
        <charset val="134"/>
      </rPr>
      <t xml:space="preserve">
2.</t>
    </r>
    <r>
      <rPr>
        <sz val="10"/>
        <rFont val="宋体"/>
        <charset val="134"/>
      </rPr>
      <t>坑塘工程：</t>
    </r>
    <r>
      <rPr>
        <sz val="10"/>
        <rFont val="Times New Roman"/>
        <charset val="134"/>
      </rPr>
      <t>1#2#</t>
    </r>
    <r>
      <rPr>
        <sz val="10"/>
        <rFont val="宋体"/>
        <charset val="134"/>
      </rPr>
      <t>坑塘整修（清淤</t>
    </r>
    <r>
      <rPr>
        <sz val="10"/>
        <rFont val="Times New Roman"/>
        <charset val="134"/>
      </rPr>
      <t>3159.54m³</t>
    </r>
    <r>
      <rPr>
        <sz val="10"/>
        <rFont val="宋体"/>
        <charset val="134"/>
      </rPr>
      <t>、土方开挖</t>
    </r>
    <r>
      <rPr>
        <sz val="10"/>
        <rFont val="Times New Roman"/>
        <charset val="134"/>
      </rPr>
      <t>2256.82m³</t>
    </r>
    <r>
      <rPr>
        <sz val="10"/>
        <rFont val="宋体"/>
        <charset val="134"/>
      </rPr>
      <t>回填</t>
    </r>
    <r>
      <rPr>
        <sz val="10"/>
        <rFont val="Times New Roman"/>
        <charset val="134"/>
      </rPr>
      <t>2256.82m³</t>
    </r>
    <r>
      <rPr>
        <sz val="10"/>
        <rFont val="宋体"/>
        <charset val="134"/>
      </rPr>
      <t>、</t>
    </r>
    <r>
      <rPr>
        <sz val="10"/>
        <rFont val="Times New Roman"/>
        <charset val="134"/>
      </rPr>
      <t>C20</t>
    </r>
    <r>
      <rPr>
        <sz val="10"/>
        <rFont val="宋体"/>
        <charset val="134"/>
      </rPr>
      <t>混凝土护坡</t>
    </r>
    <r>
      <rPr>
        <sz val="10"/>
        <rFont val="Times New Roman"/>
        <charset val="134"/>
      </rPr>
      <t>192.87m³</t>
    </r>
    <r>
      <rPr>
        <sz val="10"/>
        <rFont val="宋体"/>
        <charset val="134"/>
      </rPr>
      <t>齿墙</t>
    </r>
    <r>
      <rPr>
        <sz val="10"/>
        <rFont val="Times New Roman"/>
        <charset val="134"/>
      </rPr>
      <t>99.86m³</t>
    </r>
    <r>
      <rPr>
        <sz val="10"/>
        <rFont val="宋体"/>
        <charset val="134"/>
      </rPr>
      <t>压顶</t>
    </r>
    <r>
      <rPr>
        <sz val="10"/>
        <rFont val="Times New Roman"/>
        <charset val="134"/>
      </rPr>
      <t>37.19m³</t>
    </r>
    <r>
      <rPr>
        <sz val="10"/>
        <rFont val="宋体"/>
        <charset val="134"/>
      </rPr>
      <t>等）、标识牌</t>
    </r>
    <r>
      <rPr>
        <sz val="10"/>
        <rFont val="Times New Roman"/>
        <charset val="134"/>
      </rPr>
      <t>8</t>
    </r>
    <r>
      <rPr>
        <sz val="10"/>
        <rFont val="宋体"/>
        <charset val="134"/>
      </rPr>
      <t>个</t>
    </r>
  </si>
  <si>
    <r>
      <rPr>
        <sz val="10"/>
        <rFont val="宋体"/>
        <charset val="134"/>
      </rPr>
      <t>将改善</t>
    </r>
    <r>
      <rPr>
        <sz val="10"/>
        <rFont val="Times New Roman"/>
        <charset val="134"/>
      </rPr>
      <t>723</t>
    </r>
    <r>
      <rPr>
        <sz val="10"/>
        <rFont val="宋体"/>
        <charset val="134"/>
      </rPr>
      <t>户</t>
    </r>
    <r>
      <rPr>
        <sz val="10"/>
        <rFont val="Times New Roman"/>
        <charset val="134"/>
      </rPr>
      <t>2983</t>
    </r>
    <r>
      <rPr>
        <sz val="10"/>
        <rFont val="宋体"/>
        <charset val="134"/>
      </rPr>
      <t>人（其中贫困户</t>
    </r>
    <r>
      <rPr>
        <sz val="10"/>
        <rFont val="Times New Roman"/>
        <charset val="134"/>
      </rPr>
      <t>49</t>
    </r>
    <r>
      <rPr>
        <sz val="10"/>
        <rFont val="宋体"/>
        <charset val="134"/>
      </rPr>
      <t>户</t>
    </r>
    <r>
      <rPr>
        <sz val="10"/>
        <rFont val="Times New Roman"/>
        <charset val="134"/>
      </rPr>
      <t>121</t>
    </r>
    <r>
      <rPr>
        <sz val="10"/>
        <rFont val="宋体"/>
        <charset val="134"/>
      </rPr>
      <t>人）生产生活环境，提升群众生活质量和幸福指数</t>
    </r>
  </si>
  <si>
    <t>五、其他项目合计</t>
  </si>
  <si>
    <r>
      <rPr>
        <sz val="10"/>
        <rFont val="Times New Roman"/>
        <charset val="134"/>
      </rPr>
      <t>2019</t>
    </r>
    <r>
      <rPr>
        <sz val="10"/>
        <rFont val="宋体"/>
        <charset val="134"/>
      </rPr>
      <t>年西平县优秀带贫企业和贫困户奖补项目</t>
    </r>
  </si>
  <si>
    <r>
      <rPr>
        <sz val="10"/>
        <rFont val="宋体"/>
        <charset val="134"/>
      </rPr>
      <t>全县</t>
    </r>
    <r>
      <rPr>
        <sz val="10"/>
        <rFont val="Times New Roman"/>
        <charset val="134"/>
      </rPr>
      <t>20</t>
    </r>
    <r>
      <rPr>
        <sz val="10"/>
        <rFont val="宋体"/>
        <charset val="134"/>
      </rPr>
      <t>个乡镇</t>
    </r>
  </si>
  <si>
    <r>
      <rPr>
        <sz val="10"/>
        <rFont val="宋体"/>
        <charset val="134"/>
      </rPr>
      <t>对全县优秀带贫企业及贫困户给予奖励</t>
    </r>
  </si>
  <si>
    <r>
      <rPr>
        <sz val="10"/>
        <rFont val="宋体"/>
        <charset val="134"/>
      </rPr>
      <t>县农业农村局、扶贫办</t>
    </r>
  </si>
  <si>
    <r>
      <rPr>
        <sz val="10"/>
        <color theme="1"/>
        <rFont val="宋体"/>
        <charset val="134"/>
      </rPr>
      <t>对评为脱贫致富标兵的每人奖励</t>
    </r>
    <r>
      <rPr>
        <sz val="10"/>
        <color theme="1"/>
        <rFont val="Times New Roman"/>
        <charset val="134"/>
      </rPr>
      <t>2000</t>
    </r>
    <r>
      <rPr>
        <sz val="10"/>
        <color theme="1"/>
        <rFont val="宋体"/>
        <charset val="134"/>
      </rPr>
      <t>元，对先进带贫新型农业经营主体或企业进行奖励，对种植特色经济作物的贫困户每亩补贴</t>
    </r>
    <r>
      <rPr>
        <sz val="10"/>
        <color theme="1"/>
        <rFont val="Times New Roman"/>
        <charset val="134"/>
      </rPr>
      <t>100</t>
    </r>
    <r>
      <rPr>
        <sz val="10"/>
        <color theme="1"/>
        <rFont val="宋体"/>
        <charset val="134"/>
      </rPr>
      <t>元，近</t>
    </r>
    <r>
      <rPr>
        <sz val="10"/>
        <color theme="1"/>
        <rFont val="Times New Roman"/>
        <charset val="134"/>
      </rPr>
      <t>1500</t>
    </r>
    <r>
      <rPr>
        <sz val="10"/>
        <color theme="1"/>
        <rFont val="宋体"/>
        <charset val="134"/>
      </rPr>
      <t>户贫困户每年实现增收</t>
    </r>
    <r>
      <rPr>
        <sz val="10"/>
        <color theme="1"/>
        <rFont val="Times New Roman"/>
        <charset val="134"/>
      </rPr>
      <t>1000</t>
    </r>
    <r>
      <rPr>
        <sz val="10"/>
        <color theme="1"/>
        <rFont val="宋体"/>
        <charset val="134"/>
      </rPr>
      <t>元</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</si>
</sst>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55">
    <font>
      <sz val="11"/>
      <color theme="1"/>
      <name val="宋体"/>
      <charset val="134"/>
      <scheme val="minor"/>
    </font>
    <font>
      <sz val="11"/>
      <color theme="1"/>
      <name val="Times New Roman"/>
      <charset val="134"/>
    </font>
    <font>
      <sz val="10"/>
      <color theme="1"/>
      <name val="Times New Roman"/>
      <charset val="134"/>
    </font>
    <font>
      <sz val="12"/>
      <color rgb="FFFF0000"/>
      <name val="Times New Roman"/>
      <charset val="134"/>
    </font>
    <font>
      <sz val="10"/>
      <name val="Times New Roman"/>
      <charset val="134"/>
    </font>
    <font>
      <sz val="10"/>
      <color rgb="FFFF0000"/>
      <name val="Times New Roman"/>
      <charset val="134"/>
    </font>
    <font>
      <sz val="11"/>
      <name val="Times New Roman"/>
      <charset val="134"/>
    </font>
    <font>
      <sz val="18"/>
      <color theme="1"/>
      <name val="方正小标宋简体"/>
      <charset val="134"/>
    </font>
    <font>
      <sz val="18"/>
      <color theme="1"/>
      <name val="Times New Roman"/>
      <charset val="134"/>
    </font>
    <font>
      <sz val="10"/>
      <color theme="1"/>
      <name val="黑体"/>
      <charset val="134"/>
    </font>
    <font>
      <sz val="10"/>
      <color theme="1"/>
      <name val="宋体"/>
      <charset val="134"/>
    </font>
    <font>
      <sz val="12"/>
      <color rgb="FFFF0000"/>
      <name val="楷体"/>
      <charset val="134"/>
    </font>
    <font>
      <sz val="11"/>
      <color rgb="FFFF0000"/>
      <name val="Times New Roman"/>
      <charset val="134"/>
    </font>
    <font>
      <sz val="9"/>
      <name val="宋体"/>
      <charset val="134"/>
    </font>
    <font>
      <sz val="10"/>
      <name val="宋体"/>
      <charset val="134"/>
    </font>
    <font>
      <sz val="10"/>
      <color rgb="FF000000"/>
      <name val="Times New Roman"/>
      <charset val="134"/>
    </font>
    <font>
      <sz val="10"/>
      <color rgb="FF0070C0"/>
      <name val="Times New Roman"/>
      <charset val="134"/>
    </font>
    <font>
      <sz val="18"/>
      <name val="Times New Roman"/>
      <charset val="134"/>
    </font>
    <font>
      <sz val="10"/>
      <name val="黑体"/>
      <charset val="134"/>
    </font>
    <font>
      <sz val="11"/>
      <color rgb="FF0070C0"/>
      <name val="Times New Roman"/>
      <charset val="134"/>
    </font>
    <font>
      <sz val="6"/>
      <color rgb="FFFF0000"/>
      <name val="Times New Roman"/>
      <charset val="134"/>
    </font>
    <font>
      <sz val="12"/>
      <name val="Times New Roman"/>
      <charset val="134"/>
    </font>
    <font>
      <sz val="13"/>
      <name val="Times New Roman"/>
      <charset val="134"/>
    </font>
    <font>
      <sz val="16"/>
      <name val="Times New Roman"/>
      <charset val="134"/>
    </font>
    <font>
      <sz val="22"/>
      <name val="方正小标宋_GBK"/>
      <charset val="134"/>
    </font>
    <font>
      <sz val="22"/>
      <name val="Times New Roman"/>
      <charset val="134"/>
    </font>
    <font>
      <b/>
      <sz val="11"/>
      <name val="Times New Roman"/>
      <charset val="134"/>
    </font>
    <font>
      <b/>
      <sz val="1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9"/>
      <name val="Times New Roman"/>
      <charset val="134"/>
    </font>
    <font>
      <sz val="10"/>
      <color rgb="FF000000"/>
      <name val="宋体"/>
      <charset val="134"/>
    </font>
    <font>
      <sz val="10"/>
      <color rgb="FF0070C0"/>
      <name val="宋体"/>
      <charset val="134"/>
    </font>
    <font>
      <sz val="16"/>
      <name val="黑体"/>
      <charset val="134"/>
    </font>
    <font>
      <sz val="13"/>
      <name val="宋体"/>
      <charset val="134"/>
    </font>
    <font>
      <b/>
      <sz val="11"/>
      <name val="楷体"/>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16" borderId="0" applyNumberFormat="0" applyBorder="0" applyAlignment="0" applyProtection="0">
      <alignment vertical="center"/>
    </xf>
    <xf numFmtId="0" fontId="43" fillId="1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4" borderId="0" applyNumberFormat="0" applyBorder="0" applyAlignment="0" applyProtection="0">
      <alignment vertical="center"/>
    </xf>
    <xf numFmtId="0" fontId="35" fillId="5" borderId="0" applyNumberFormat="0" applyBorder="0" applyAlignment="0" applyProtection="0">
      <alignment vertical="center"/>
    </xf>
    <xf numFmtId="43" fontId="0" fillId="0" borderId="0" applyFont="0" applyFill="0" applyBorder="0" applyAlignment="0" applyProtection="0">
      <alignment vertical="center"/>
    </xf>
    <xf numFmtId="0" fontId="36" fillId="1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7" applyNumberFormat="0" applyFont="0" applyAlignment="0" applyProtection="0">
      <alignment vertical="center"/>
    </xf>
    <xf numFmtId="0" fontId="36" fillId="21"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5" applyNumberFormat="0" applyFill="0" applyAlignment="0" applyProtection="0">
      <alignment vertical="center"/>
    </xf>
    <xf numFmtId="0" fontId="30" fillId="0" borderId="15" applyNumberFormat="0" applyFill="0" applyAlignment="0" applyProtection="0">
      <alignment vertical="center"/>
    </xf>
    <xf numFmtId="0" fontId="36" fillId="11" borderId="0" applyNumberFormat="0" applyBorder="0" applyAlignment="0" applyProtection="0">
      <alignment vertical="center"/>
    </xf>
    <xf numFmtId="0" fontId="33" fillId="0" borderId="19" applyNumberFormat="0" applyFill="0" applyAlignment="0" applyProtection="0">
      <alignment vertical="center"/>
    </xf>
    <xf numFmtId="0" fontId="36" fillId="18" borderId="0" applyNumberFormat="0" applyBorder="0" applyAlignment="0" applyProtection="0">
      <alignment vertical="center"/>
    </xf>
    <xf numFmtId="0" fontId="37" fillId="8" borderId="16" applyNumberFormat="0" applyAlignment="0" applyProtection="0">
      <alignment vertical="center"/>
    </xf>
    <xf numFmtId="0" fontId="44" fillId="8" borderId="20" applyNumberFormat="0" applyAlignment="0" applyProtection="0">
      <alignment vertical="center"/>
    </xf>
    <xf numFmtId="0" fontId="29" fillId="4" borderId="14" applyNumberFormat="0" applyAlignment="0" applyProtection="0">
      <alignment vertical="center"/>
    </xf>
    <xf numFmtId="0" fontId="28" fillId="15" borderId="0" applyNumberFormat="0" applyBorder="0" applyAlignment="0" applyProtection="0">
      <alignment vertical="center"/>
    </xf>
    <xf numFmtId="0" fontId="36" fillId="7" borderId="0" applyNumberFormat="0" applyBorder="0" applyAlignment="0" applyProtection="0">
      <alignment vertical="center"/>
    </xf>
    <xf numFmtId="0" fontId="45" fillId="0" borderId="21" applyNumberFormat="0" applyFill="0" applyAlignment="0" applyProtection="0">
      <alignment vertical="center"/>
    </xf>
    <xf numFmtId="0" fontId="39" fillId="0" borderId="18" applyNumberFormat="0" applyFill="0" applyAlignment="0" applyProtection="0">
      <alignment vertical="center"/>
    </xf>
    <xf numFmtId="0" fontId="46" fillId="23" borderId="0" applyNumberFormat="0" applyBorder="0" applyAlignment="0" applyProtection="0">
      <alignment vertical="center"/>
    </xf>
    <xf numFmtId="0" fontId="42" fillId="10" borderId="0" applyNumberFormat="0" applyBorder="0" applyAlignment="0" applyProtection="0">
      <alignment vertical="center"/>
    </xf>
    <xf numFmtId="0" fontId="28" fillId="26" borderId="0" applyNumberFormat="0" applyBorder="0" applyAlignment="0" applyProtection="0">
      <alignment vertical="center"/>
    </xf>
    <xf numFmtId="0" fontId="36" fillId="6"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28" fillId="25" borderId="0" applyNumberFormat="0" applyBorder="0" applyAlignment="0" applyProtection="0">
      <alignment vertical="center"/>
    </xf>
    <xf numFmtId="0" fontId="28" fillId="29" borderId="0" applyNumberFormat="0" applyBorder="0" applyAlignment="0" applyProtection="0">
      <alignment vertical="center"/>
    </xf>
    <xf numFmtId="0" fontId="36" fillId="31" borderId="0" applyNumberFormat="0" applyBorder="0" applyAlignment="0" applyProtection="0">
      <alignment vertical="center"/>
    </xf>
    <xf numFmtId="0" fontId="36" fillId="33" borderId="0" applyNumberFormat="0" applyBorder="0" applyAlignment="0" applyProtection="0">
      <alignment vertical="center"/>
    </xf>
    <xf numFmtId="0" fontId="28" fillId="24" borderId="0" applyNumberFormat="0" applyBorder="0" applyAlignment="0" applyProtection="0">
      <alignment vertical="center"/>
    </xf>
    <xf numFmtId="0" fontId="28" fillId="28" borderId="0" applyNumberFormat="0" applyBorder="0" applyAlignment="0" applyProtection="0">
      <alignment vertical="center"/>
    </xf>
    <xf numFmtId="0" fontId="36" fillId="32" borderId="0" applyNumberFormat="0" applyBorder="0" applyAlignment="0" applyProtection="0">
      <alignment vertical="center"/>
    </xf>
    <xf numFmtId="0" fontId="28" fillId="27" borderId="0" applyNumberFormat="0" applyBorder="0" applyAlignment="0" applyProtection="0">
      <alignment vertical="center"/>
    </xf>
    <xf numFmtId="0" fontId="36" fillId="20" borderId="0" applyNumberFormat="0" applyBorder="0" applyAlignment="0" applyProtection="0">
      <alignment vertical="center"/>
    </xf>
    <xf numFmtId="0" fontId="36" fillId="30" borderId="0" applyNumberFormat="0" applyBorder="0" applyAlignment="0" applyProtection="0">
      <alignment vertical="center"/>
    </xf>
    <xf numFmtId="0" fontId="28" fillId="13" borderId="0" applyNumberFormat="0" applyBorder="0" applyAlignment="0" applyProtection="0">
      <alignment vertical="center"/>
    </xf>
    <xf numFmtId="0" fontId="36" fillId="17" borderId="0" applyNumberFormat="0" applyBorder="0" applyAlignment="0" applyProtection="0">
      <alignment vertical="center"/>
    </xf>
    <xf numFmtId="0" fontId="47" fillId="0" borderId="0"/>
  </cellStyleXfs>
  <cellXfs count="17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Fill="1" applyAlignment="1">
      <alignment horizontal="justify" vertical="center" wrapText="1"/>
    </xf>
    <xf numFmtId="0" fontId="2" fillId="0" borderId="0" xfId="0" applyFont="1">
      <alignment vertical="center"/>
    </xf>
    <xf numFmtId="0" fontId="1" fillId="0" borderId="0" xfId="0" applyFont="1" applyAlignment="1">
      <alignment horizontal="justify" vertical="center"/>
    </xf>
    <xf numFmtId="0" fontId="1" fillId="0" borderId="0" xfId="0" applyNumberFormat="1" applyFont="1" applyAlignment="1">
      <alignment horizontal="right" vertical="center"/>
    </xf>
    <xf numFmtId="0" fontId="6" fillId="0" borderId="0" xfId="0" applyNumberFormat="1" applyFont="1" applyFill="1" applyAlignment="1">
      <alignment horizontal="right" vertical="center"/>
    </xf>
    <xf numFmtId="0" fontId="6" fillId="0" borderId="0" xfId="0" applyFont="1" applyFill="1" applyAlignment="1">
      <alignment horizontal="center" vertical="center"/>
    </xf>
    <xf numFmtId="0" fontId="1" fillId="0" borderId="0" xfId="0" applyFont="1" applyAlignment="1">
      <alignment horizontal="center" vertical="center"/>
    </xf>
    <xf numFmtId="49" fontId="6" fillId="0" borderId="0" xfId="0" applyNumberFormat="1" applyFont="1">
      <alignment vertical="center"/>
    </xf>
    <xf numFmtId="0" fontId="7"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2"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NumberFormat="1"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12"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2" borderId="1" xfId="49" applyFont="1" applyFill="1" applyBorder="1" applyAlignment="1">
      <alignment horizontal="justify" vertical="center" wrapText="1"/>
    </xf>
    <xf numFmtId="0" fontId="6"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1" xfId="0" applyFont="1" applyBorder="1" applyAlignment="1">
      <alignment horizontal="justify" vertical="center"/>
    </xf>
    <xf numFmtId="0" fontId="4" fillId="2"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5"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2" fillId="2" borderId="1" xfId="49" applyFont="1" applyFill="1" applyBorder="1" applyAlignment="1">
      <alignment horizontal="justify" vertical="center" wrapText="1"/>
    </xf>
    <xf numFmtId="0" fontId="2" fillId="2" borderId="1" xfId="49" applyFont="1" applyFill="1" applyBorder="1" applyAlignment="1">
      <alignment horizontal="center" vertical="center" wrapText="1"/>
    </xf>
    <xf numFmtId="0" fontId="2" fillId="2" borderId="1" xfId="0" applyFont="1" applyFill="1" applyBorder="1" applyAlignment="1">
      <alignment horizontal="center"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2" fillId="0" borderId="4" xfId="0" applyFont="1" applyBorder="1" applyAlignment="1">
      <alignment horizontal="justify" vertical="center"/>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4" xfId="0" applyFont="1" applyBorder="1" applyAlignment="1">
      <alignment horizontal="justify" vertical="center"/>
    </xf>
    <xf numFmtId="0" fontId="2" fillId="0" borderId="1" xfId="0" applyFont="1" applyBorder="1" applyAlignment="1">
      <alignment horizontal="justify" vertical="center"/>
    </xf>
    <xf numFmtId="0" fontId="2" fillId="0" borderId="1" xfId="0" applyFont="1" applyFill="1" applyBorder="1" applyAlignment="1">
      <alignment horizontal="justify" vertical="center" wrapText="1"/>
    </xf>
    <xf numFmtId="0" fontId="5" fillId="0" borderId="1" xfId="0" applyFont="1" applyBorder="1" applyAlignment="1">
      <alignment horizontal="justify" vertical="center"/>
    </xf>
    <xf numFmtId="0" fontId="5" fillId="0" borderId="1" xfId="0" applyFont="1" applyFill="1" applyBorder="1" applyAlignment="1">
      <alignment horizontal="justify" vertical="center" wrapText="1"/>
    </xf>
    <xf numFmtId="0" fontId="14" fillId="0" borderId="1" xfId="0" applyFont="1" applyBorder="1" applyAlignment="1">
      <alignment horizontal="justify" vertical="center"/>
    </xf>
    <xf numFmtId="0" fontId="6" fillId="0" borderId="1" xfId="0" applyNumberFormat="1" applyFont="1" applyBorder="1" applyAlignment="1">
      <alignment horizontal="right" vertical="center" wrapText="1"/>
    </xf>
    <xf numFmtId="0" fontId="4" fillId="0" borderId="1" xfId="0" applyFont="1" applyFill="1" applyBorder="1" applyAlignment="1">
      <alignment horizontal="center" vertical="center"/>
    </xf>
    <xf numFmtId="2" fontId="15"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16" fillId="0" borderId="1" xfId="0" applyFont="1" applyBorder="1" applyAlignment="1">
      <alignment horizontal="justify" vertical="center" wrapText="1"/>
    </xf>
    <xf numFmtId="0" fontId="16" fillId="0" borderId="1" xfId="0" applyFont="1" applyFill="1" applyBorder="1" applyAlignment="1">
      <alignment horizontal="justify" vertical="center" wrapText="1"/>
    </xf>
    <xf numFmtId="0" fontId="17" fillId="0" borderId="0" xfId="0" applyFont="1" applyFill="1" applyAlignment="1">
      <alignment horizontal="center" vertical="center"/>
    </xf>
    <xf numFmtId="49" fontId="17" fillId="0" borderId="0" xfId="0" applyNumberFormat="1" applyFont="1" applyAlignment="1">
      <alignment horizontal="center" vertical="center"/>
    </xf>
    <xf numFmtId="49" fontId="14" fillId="0" borderId="5"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0" fontId="18"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4" fillId="0" borderId="1" xfId="0" applyFont="1" applyBorder="1" applyAlignment="1">
      <alignment horizontal="justify" vertical="center"/>
    </xf>
    <xf numFmtId="0" fontId="4"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0" fillId="0" borderId="1" xfId="0" applyFont="1" applyFill="1" applyBorder="1" applyAlignment="1">
      <alignment horizontal="justify" vertical="center" wrapText="1"/>
    </xf>
    <xf numFmtId="0" fontId="19" fillId="0" borderId="1" xfId="0" applyNumberFormat="1" applyFont="1" applyFill="1" applyBorder="1" applyAlignment="1">
      <alignment horizontal="right" vertical="center" wrapText="1"/>
    </xf>
    <xf numFmtId="49" fontId="6" fillId="0" borderId="0" xfId="0" applyNumberFormat="1" applyFont="1" applyAlignment="1">
      <alignment horizontal="center" vertical="center"/>
    </xf>
    <xf numFmtId="49" fontId="14"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right" vertical="center" wrapText="1"/>
    </xf>
    <xf numFmtId="0" fontId="12" fillId="0" borderId="0" xfId="0" applyFont="1">
      <alignment vertical="center"/>
    </xf>
    <xf numFmtId="0" fontId="4"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0" fontId="1" fillId="0" borderId="0" xfId="0" applyFont="1" applyFill="1">
      <alignment vertical="center"/>
    </xf>
    <xf numFmtId="0" fontId="5" fillId="0" borderId="7" xfId="0" applyFont="1" applyBorder="1" applyAlignment="1">
      <alignment horizontal="center" vertical="center" wrapText="1"/>
    </xf>
    <xf numFmtId="0" fontId="20" fillId="0" borderId="1" xfId="0" applyFont="1" applyBorder="1" applyAlignment="1">
      <alignment horizontal="right" vertical="center" wrapText="1"/>
    </xf>
    <xf numFmtId="0" fontId="4" fillId="0" borderId="7" xfId="0" applyFont="1" applyFill="1" applyBorder="1" applyAlignment="1">
      <alignment horizontal="justify" vertical="center" wrapText="1"/>
    </xf>
    <xf numFmtId="0" fontId="16"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justify" vertical="center" wrapText="1"/>
    </xf>
    <xf numFmtId="2" fontId="4" fillId="0" borderId="1" xfId="0" applyNumberFormat="1" applyFont="1" applyFill="1" applyBorder="1" applyAlignment="1">
      <alignment horizontal="justify" vertical="center" wrapText="1"/>
    </xf>
    <xf numFmtId="0" fontId="6" fillId="0" borderId="1" xfId="0" applyNumberFormat="1" applyFont="1" applyFill="1" applyBorder="1">
      <alignment vertical="center"/>
    </xf>
    <xf numFmtId="0" fontId="21"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6" fillId="0" borderId="0" xfId="0" applyFont="1" applyFill="1">
      <alignment vertical="center"/>
    </xf>
    <xf numFmtId="0" fontId="22" fillId="0" borderId="0" xfId="0" applyFont="1" applyFill="1">
      <alignment vertical="center"/>
    </xf>
    <xf numFmtId="0" fontId="6"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21" fillId="0" borderId="0" xfId="0" applyNumberFormat="1" applyFont="1" applyFill="1" applyAlignment="1">
      <alignment horizontal="right" vertical="center"/>
    </xf>
    <xf numFmtId="0" fontId="6" fillId="0" borderId="0" xfId="0" applyFont="1" applyFill="1" applyAlignment="1">
      <alignment horizontal="justify" vertical="center"/>
    </xf>
    <xf numFmtId="176" fontId="21" fillId="0" borderId="0" xfId="0" applyNumberFormat="1" applyFont="1" applyFill="1" applyAlignment="1">
      <alignment horizontal="right" vertical="center"/>
    </xf>
    <xf numFmtId="49" fontId="6" fillId="0" borderId="0" xfId="0" applyNumberFormat="1" applyFont="1" applyFill="1">
      <alignment vertical="center"/>
    </xf>
    <xf numFmtId="0" fontId="23" fillId="0" borderId="0" xfId="0" applyFont="1" applyFill="1" applyAlignment="1">
      <alignment horizontal="left" vertical="center"/>
    </xf>
    <xf numFmtId="0" fontId="24"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NumberFormat="1" applyFont="1" applyFill="1" applyAlignment="1">
      <alignment horizontal="right" vertical="center"/>
    </xf>
    <xf numFmtId="0" fontId="25" fillId="0" borderId="0" xfId="0" applyFont="1" applyFill="1" applyAlignment="1">
      <alignment horizontal="center" vertical="center"/>
    </xf>
    <xf numFmtId="0" fontId="25" fillId="0" borderId="0" xfId="0" applyFont="1" applyFill="1" applyAlignment="1">
      <alignment horizontal="justify" vertical="center"/>
    </xf>
    <xf numFmtId="176" fontId="25" fillId="0" borderId="0" xfId="0" applyNumberFormat="1" applyFont="1" applyFill="1" applyAlignment="1">
      <alignment horizontal="right" vertical="center"/>
    </xf>
    <xf numFmtId="0" fontId="22" fillId="0" borderId="0" xfId="0" applyFont="1" applyFill="1" applyAlignment="1">
      <alignment vertical="center"/>
    </xf>
    <xf numFmtId="0" fontId="22" fillId="0" borderId="0" xfId="0" applyNumberFormat="1" applyFont="1" applyFill="1" applyAlignment="1">
      <alignment horizontal="right" vertical="center"/>
    </xf>
    <xf numFmtId="0" fontId="22" fillId="0" borderId="0" xfId="0" applyFont="1" applyFill="1" applyAlignment="1">
      <alignment horizontal="justify" vertical="center"/>
    </xf>
    <xf numFmtId="176" fontId="22" fillId="0" borderId="0" xfId="0" applyNumberFormat="1" applyFont="1" applyFill="1" applyAlignment="1">
      <alignment horizontal="right" vertical="center"/>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176" fontId="26" fillId="0" borderId="8" xfId="0" applyNumberFormat="1" applyFont="1" applyFill="1" applyBorder="1" applyAlignment="1">
      <alignment horizontal="center" vertical="center" wrapText="1"/>
    </xf>
    <xf numFmtId="176" fontId="26" fillId="0" borderId="3" xfId="0" applyNumberFormat="1"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8" xfId="0" applyFont="1" applyFill="1" applyBorder="1" applyAlignment="1">
      <alignment horizontal="center" vertical="center" wrapText="1"/>
    </xf>
    <xf numFmtId="176" fontId="26" fillId="0" borderId="9"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176" fontId="26" fillId="0" borderId="10"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7" fillId="0" borderId="1" xfId="0" applyNumberFormat="1" applyFont="1" applyFill="1" applyBorder="1" applyAlignment="1">
      <alignment horizontal="right" vertical="center" wrapText="1"/>
    </xf>
    <xf numFmtId="0" fontId="27" fillId="0" borderId="0" xfId="0" applyFont="1" applyFill="1" applyAlignment="1">
      <alignment horizontal="center" vertical="center" wrapText="1"/>
    </xf>
    <xf numFmtId="176" fontId="4" fillId="0" borderId="1"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4" fillId="0" borderId="8" xfId="0" applyFont="1" applyFill="1" applyBorder="1" applyAlignment="1">
      <alignment vertical="center" wrapText="1"/>
    </xf>
    <xf numFmtId="176" fontId="4" fillId="0" borderId="1" xfId="8" applyNumberFormat="1" applyFont="1" applyFill="1" applyBorder="1" applyAlignment="1">
      <alignment horizontal="right" vertical="center" wrapText="1"/>
    </xf>
    <xf numFmtId="176" fontId="6" fillId="0" borderId="1"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0" fontId="4" fillId="0" borderId="1" xfId="0"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0" fontId="4" fillId="0" borderId="9"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22" fillId="0" borderId="0" xfId="0" applyFont="1" applyFill="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49" fontId="25" fillId="0" borderId="0" xfId="0" applyNumberFormat="1" applyFont="1" applyFill="1" applyAlignment="1">
      <alignment horizontal="center" vertical="center"/>
    </xf>
    <xf numFmtId="49" fontId="22" fillId="0" borderId="0" xfId="0" applyNumberFormat="1" applyFont="1" applyFill="1" applyAlignment="1">
      <alignment horizontal="center" vertical="center"/>
    </xf>
    <xf numFmtId="49" fontId="26"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4" fillId="0" borderId="10" xfId="0" applyNumberFormat="1" applyFont="1" applyFill="1" applyBorder="1" applyAlignment="1">
      <alignment vertical="center" wrapText="1"/>
    </xf>
    <xf numFmtId="0" fontId="4" fillId="0" borderId="1" xfId="0" applyFont="1" applyFill="1" applyBorder="1" applyAlignment="1">
      <alignment horizontal="right" vertical="center"/>
    </xf>
    <xf numFmtId="0" fontId="4" fillId="0" borderId="1" xfId="0" applyFont="1" applyFill="1" applyBorder="1" applyAlignment="1">
      <alignment vertical="center"/>
    </xf>
    <xf numFmtId="176" fontId="21" fillId="0" borderId="1"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7" fillId="0" borderId="8" xfId="0" applyFont="1" applyFill="1" applyBorder="1" applyAlignment="1">
      <alignment horizontal="center" vertical="center" wrapText="1"/>
    </xf>
    <xf numFmtId="0" fontId="27" fillId="0" borderId="7" xfId="0" applyFont="1" applyFill="1" applyBorder="1" applyAlignment="1">
      <alignment horizontal="center" vertical="center" wrapText="1"/>
    </xf>
    <xf numFmtId="176" fontId="27" fillId="0" borderId="1" xfId="0" applyNumberFormat="1" applyFont="1" applyFill="1" applyBorder="1" applyAlignment="1">
      <alignment horizontal="right" vertical="center"/>
    </xf>
    <xf numFmtId="0" fontId="4" fillId="0" borderId="1" xfId="0" applyFont="1" applyFill="1" applyBorder="1">
      <alignment vertical="center"/>
    </xf>
    <xf numFmtId="0" fontId="4" fillId="0" borderId="1" xfId="49" applyFont="1" applyFill="1" applyBorder="1" applyAlignment="1">
      <alignment horizontal="justify" vertical="center" wrapText="1"/>
    </xf>
    <xf numFmtId="0" fontId="4" fillId="0" borderId="1"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7" xfId="49"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vertical="center" wrapText="1"/>
    </xf>
    <xf numFmtId="49" fontId="4" fillId="0" borderId="1" xfId="0" applyNumberFormat="1" applyFont="1" applyFill="1" applyBorder="1">
      <alignment vertical="center"/>
    </xf>
    <xf numFmtId="0" fontId="4" fillId="0" borderId="3" xfId="0" applyFont="1" applyFill="1" applyBorder="1" applyAlignment="1">
      <alignment horizontal="justify" vertical="center" wrapText="1"/>
    </xf>
    <xf numFmtId="0" fontId="27" fillId="0" borderId="8" xfId="49" applyFont="1" applyFill="1" applyBorder="1" applyAlignment="1">
      <alignment horizontal="center" vertical="center" wrapText="1"/>
    </xf>
    <xf numFmtId="0" fontId="27" fillId="0" borderId="7" xfId="49" applyFont="1" applyFill="1" applyBorder="1" applyAlignment="1">
      <alignment horizontal="justify" vertical="center" wrapText="1"/>
    </xf>
    <xf numFmtId="0" fontId="27" fillId="0" borderId="1" xfId="49" applyFont="1" applyFill="1" applyBorder="1" applyAlignment="1">
      <alignment horizontal="center" vertical="center" wrapText="1"/>
    </xf>
    <xf numFmtId="0" fontId="27" fillId="0" borderId="3"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4" fillId="0" borderId="4" xfId="0" applyFont="1" applyFill="1" applyBorder="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1"/>
  <sheetViews>
    <sheetView tabSelected="1" view="pageBreakPreview" zoomScaleNormal="100" zoomScaleSheetLayoutView="100" workbookViewId="0">
      <selection activeCell="A2" sqref="A2:T2"/>
    </sheetView>
  </sheetViews>
  <sheetFormatPr defaultColWidth="9" defaultRowHeight="15.75"/>
  <cols>
    <col min="1" max="1" width="3.625" style="100" customWidth="1"/>
    <col min="2" max="2" width="14.4916666666667" style="101" customWidth="1"/>
    <col min="3" max="3" width="9.25" style="102" customWidth="1"/>
    <col min="4" max="4" width="7.13333333333333" style="96" customWidth="1"/>
    <col min="5" max="5" width="8.13333333333333" style="96" customWidth="1"/>
    <col min="6" max="6" width="21.75" style="103" customWidth="1"/>
    <col min="7" max="7" width="9.55833333333333" style="104" customWidth="1"/>
    <col min="8" max="8" width="7.75" style="104" customWidth="1"/>
    <col min="9" max="9" width="8.475" style="104" customWidth="1"/>
    <col min="10" max="10" width="8.225" style="104" customWidth="1"/>
    <col min="11" max="11" width="8.75" style="104" customWidth="1"/>
    <col min="12" max="12" width="8.88333333333333" style="104" customWidth="1"/>
    <col min="13" max="13" width="9" style="12"/>
    <col min="14" max="14" width="25.875" style="96" customWidth="1"/>
    <col min="15" max="15" width="6.63333333333333" style="12" customWidth="1"/>
    <col min="16" max="16" width="6.875" style="12" customWidth="1"/>
    <col min="17" max="17" width="9.75" style="105" customWidth="1"/>
    <col min="18" max="18" width="8.63333333333333" style="105" customWidth="1"/>
    <col min="19" max="19" width="8.525" style="105" customWidth="1"/>
    <col min="20" max="20" width="4.13333333333333" style="96" customWidth="1"/>
    <col min="21" max="16384" width="9" style="96"/>
  </cols>
  <sheetData>
    <row r="1" ht="20.25" spans="1:2">
      <c r="A1" s="106" t="s">
        <v>0</v>
      </c>
      <c r="B1" s="106"/>
    </row>
    <row r="2" s="96" customFormat="1" ht="35" customHeight="1" spans="1:20">
      <c r="A2" s="107" t="s">
        <v>1</v>
      </c>
      <c r="B2" s="108"/>
      <c r="C2" s="109"/>
      <c r="D2" s="110"/>
      <c r="E2" s="110"/>
      <c r="F2" s="111"/>
      <c r="G2" s="112"/>
      <c r="H2" s="112"/>
      <c r="I2" s="112"/>
      <c r="J2" s="112"/>
      <c r="K2" s="112"/>
      <c r="L2" s="112"/>
      <c r="M2" s="110"/>
      <c r="N2" s="110"/>
      <c r="O2" s="110"/>
      <c r="P2" s="110"/>
      <c r="Q2" s="150"/>
      <c r="R2" s="150"/>
      <c r="S2" s="150"/>
      <c r="T2" s="110"/>
    </row>
    <row r="3" s="97" customFormat="1" ht="31" customHeight="1" spans="1:20">
      <c r="A3" s="113" t="s">
        <v>2</v>
      </c>
      <c r="B3" s="113"/>
      <c r="C3" s="114"/>
      <c r="F3" s="115"/>
      <c r="G3" s="116"/>
      <c r="H3" s="116"/>
      <c r="I3" s="116"/>
      <c r="J3" s="116"/>
      <c r="K3" s="116"/>
      <c r="L3" s="116"/>
      <c r="M3" s="144"/>
      <c r="O3" s="144"/>
      <c r="P3" s="144"/>
      <c r="Q3" s="151" t="s">
        <v>3</v>
      </c>
      <c r="R3" s="151"/>
      <c r="S3" s="151"/>
      <c r="T3" s="151"/>
    </row>
    <row r="4" s="98" customFormat="1" ht="22" customHeight="1" spans="1:20">
      <c r="A4" s="117" t="s">
        <v>4</v>
      </c>
      <c r="B4" s="117" t="s">
        <v>5</v>
      </c>
      <c r="C4" s="118" t="s">
        <v>6</v>
      </c>
      <c r="D4" s="117" t="s">
        <v>7</v>
      </c>
      <c r="E4" s="117"/>
      <c r="F4" s="117" t="s">
        <v>8</v>
      </c>
      <c r="G4" s="119" t="s">
        <v>9</v>
      </c>
      <c r="H4" s="120"/>
      <c r="I4" s="120"/>
      <c r="J4" s="120"/>
      <c r="K4" s="120"/>
      <c r="L4" s="120"/>
      <c r="M4" s="117" t="s">
        <v>10</v>
      </c>
      <c r="N4" s="117" t="s">
        <v>11</v>
      </c>
      <c r="O4" s="145" t="s">
        <v>12</v>
      </c>
      <c r="P4" s="146"/>
      <c r="Q4" s="152" t="s">
        <v>13</v>
      </c>
      <c r="R4" s="152"/>
      <c r="S4" s="152"/>
      <c r="T4" s="117" t="s">
        <v>14</v>
      </c>
    </row>
    <row r="5" s="98" customFormat="1" ht="22" customHeight="1" spans="1:20">
      <c r="A5" s="117"/>
      <c r="B5" s="117"/>
      <c r="C5" s="118"/>
      <c r="D5" s="121" t="s">
        <v>15</v>
      </c>
      <c r="E5" s="121" t="s">
        <v>16</v>
      </c>
      <c r="F5" s="122"/>
      <c r="G5" s="123" t="s">
        <v>17</v>
      </c>
      <c r="H5" s="124" t="s">
        <v>18</v>
      </c>
      <c r="I5" s="124"/>
      <c r="J5" s="124"/>
      <c r="K5" s="124"/>
      <c r="L5" s="123" t="s">
        <v>19</v>
      </c>
      <c r="M5" s="117"/>
      <c r="N5" s="117"/>
      <c r="O5" s="147"/>
      <c r="P5" s="148"/>
      <c r="Q5" s="152"/>
      <c r="R5" s="152"/>
      <c r="S5" s="152"/>
      <c r="T5" s="117"/>
    </row>
    <row r="6" s="98" customFormat="1" ht="32" customHeight="1" spans="1:20">
      <c r="A6" s="117"/>
      <c r="B6" s="117"/>
      <c r="C6" s="118"/>
      <c r="D6" s="125"/>
      <c r="E6" s="125"/>
      <c r="F6" s="122" t="s">
        <v>20</v>
      </c>
      <c r="G6" s="126"/>
      <c r="H6" s="124" t="s">
        <v>21</v>
      </c>
      <c r="I6" s="124" t="s">
        <v>22</v>
      </c>
      <c r="J6" s="124" t="s">
        <v>23</v>
      </c>
      <c r="K6" s="124" t="s">
        <v>24</v>
      </c>
      <c r="L6" s="126"/>
      <c r="M6" s="117"/>
      <c r="N6" s="117"/>
      <c r="O6" s="117" t="s">
        <v>25</v>
      </c>
      <c r="P6" s="117" t="s">
        <v>26</v>
      </c>
      <c r="Q6" s="152" t="s">
        <v>27</v>
      </c>
      <c r="R6" s="152" t="s">
        <v>28</v>
      </c>
      <c r="S6" s="152" t="s">
        <v>29</v>
      </c>
      <c r="T6" s="117"/>
    </row>
    <row r="7" s="5" customFormat="1" ht="30" customHeight="1" spans="1:20">
      <c r="A7" s="127" t="s">
        <v>30</v>
      </c>
      <c r="B7" s="127"/>
      <c r="C7" s="128">
        <v>18000</v>
      </c>
      <c r="D7" s="127"/>
      <c r="E7" s="127"/>
      <c r="F7" s="129"/>
      <c r="G7" s="128">
        <v>18000</v>
      </c>
      <c r="H7" s="128">
        <v>767</v>
      </c>
      <c r="I7" s="128">
        <v>3856</v>
      </c>
      <c r="J7" s="128">
        <v>2377</v>
      </c>
      <c r="K7" s="128">
        <v>6500</v>
      </c>
      <c r="L7" s="128">
        <v>4500</v>
      </c>
      <c r="M7" s="136"/>
      <c r="N7" s="136"/>
      <c r="O7" s="33"/>
      <c r="P7" s="33"/>
      <c r="Q7" s="136"/>
      <c r="R7" s="136"/>
      <c r="S7" s="136"/>
      <c r="T7" s="136"/>
    </row>
    <row r="8" s="5" customFormat="1" ht="30" customHeight="1" spans="1:20">
      <c r="A8" s="127" t="s">
        <v>31</v>
      </c>
      <c r="B8" s="127"/>
      <c r="C8" s="130">
        <v>8207</v>
      </c>
      <c r="D8" s="131"/>
      <c r="E8" s="131"/>
      <c r="F8" s="132"/>
      <c r="G8" s="133">
        <v>8207</v>
      </c>
      <c r="H8" s="130">
        <v>767</v>
      </c>
      <c r="I8" s="133">
        <v>940</v>
      </c>
      <c r="J8" s="130"/>
      <c r="K8" s="130">
        <v>6500</v>
      </c>
      <c r="L8" s="130"/>
      <c r="M8" s="136"/>
      <c r="N8" s="136"/>
      <c r="O8" s="73"/>
      <c r="P8" s="73"/>
      <c r="Q8" s="136"/>
      <c r="R8" s="136"/>
      <c r="S8" s="136"/>
      <c r="T8" s="136"/>
    </row>
    <row r="9" s="5" customFormat="1" ht="65" customHeight="1" spans="1:20">
      <c r="A9" s="58">
        <v>1</v>
      </c>
      <c r="B9" s="33" t="s">
        <v>32</v>
      </c>
      <c r="C9" s="134">
        <v>68.38</v>
      </c>
      <c r="D9" s="58" t="s">
        <v>33</v>
      </c>
      <c r="E9" s="33" t="s">
        <v>34</v>
      </c>
      <c r="F9" s="135" t="s">
        <v>35</v>
      </c>
      <c r="G9" s="134">
        <v>68.38</v>
      </c>
      <c r="H9" s="136"/>
      <c r="I9" s="149"/>
      <c r="J9" s="136"/>
      <c r="K9" s="134">
        <v>68.38</v>
      </c>
      <c r="L9" s="149"/>
      <c r="M9" s="33" t="s">
        <v>36</v>
      </c>
      <c r="N9" s="60" t="s">
        <v>37</v>
      </c>
      <c r="O9" s="21">
        <v>3</v>
      </c>
      <c r="P9" s="58">
        <v>6</v>
      </c>
      <c r="Q9" s="153">
        <v>43941</v>
      </c>
      <c r="R9" s="153">
        <v>44012</v>
      </c>
      <c r="S9" s="153">
        <v>44042</v>
      </c>
      <c r="T9" s="33"/>
    </row>
    <row r="10" s="5" customFormat="1" ht="65" customHeight="1" spans="1:20">
      <c r="A10" s="58">
        <v>2</v>
      </c>
      <c r="B10" s="33" t="s">
        <v>38</v>
      </c>
      <c r="C10" s="137">
        <v>152.55</v>
      </c>
      <c r="D10" s="58" t="s">
        <v>39</v>
      </c>
      <c r="E10" s="33" t="s">
        <v>40</v>
      </c>
      <c r="F10" s="135" t="s">
        <v>41</v>
      </c>
      <c r="G10" s="137">
        <v>152.55</v>
      </c>
      <c r="H10" s="136"/>
      <c r="I10" s="149"/>
      <c r="J10" s="136"/>
      <c r="K10" s="137">
        <v>152.55</v>
      </c>
      <c r="L10" s="130"/>
      <c r="M10" s="33" t="s">
        <v>36</v>
      </c>
      <c r="N10" s="60" t="s">
        <v>42</v>
      </c>
      <c r="O10" s="21">
        <v>11</v>
      </c>
      <c r="P10" s="58">
        <v>26</v>
      </c>
      <c r="Q10" s="153">
        <v>43941</v>
      </c>
      <c r="R10" s="153">
        <v>44012</v>
      </c>
      <c r="S10" s="153">
        <v>44042</v>
      </c>
      <c r="T10" s="33"/>
    </row>
    <row r="11" s="5" customFormat="1" ht="65" customHeight="1" spans="1:20">
      <c r="A11" s="58">
        <v>3</v>
      </c>
      <c r="B11" s="33" t="s">
        <v>43</v>
      </c>
      <c r="C11" s="134">
        <v>184.89</v>
      </c>
      <c r="D11" s="58"/>
      <c r="E11" s="33" t="s">
        <v>44</v>
      </c>
      <c r="F11" s="135" t="s">
        <v>45</v>
      </c>
      <c r="G11" s="134">
        <v>184.89</v>
      </c>
      <c r="H11" s="136"/>
      <c r="I11" s="149"/>
      <c r="J11" s="136"/>
      <c r="K11" s="134">
        <v>184.89</v>
      </c>
      <c r="L11" s="149"/>
      <c r="M11" s="33" t="s">
        <v>36</v>
      </c>
      <c r="N11" s="60" t="s">
        <v>46</v>
      </c>
      <c r="O11" s="21">
        <v>7</v>
      </c>
      <c r="P11" s="58">
        <v>22</v>
      </c>
      <c r="Q11" s="153">
        <v>43941</v>
      </c>
      <c r="R11" s="153">
        <v>44012</v>
      </c>
      <c r="S11" s="153">
        <v>44042</v>
      </c>
      <c r="T11" s="33"/>
    </row>
    <row r="12" s="5" customFormat="1" ht="65" customHeight="1" spans="1:20">
      <c r="A12" s="58">
        <v>4</v>
      </c>
      <c r="B12" s="33" t="s">
        <v>47</v>
      </c>
      <c r="C12" s="134">
        <v>137.29</v>
      </c>
      <c r="D12" s="21" t="s">
        <v>48</v>
      </c>
      <c r="E12" s="33" t="s">
        <v>49</v>
      </c>
      <c r="F12" s="135" t="s">
        <v>50</v>
      </c>
      <c r="G12" s="134">
        <v>137.29</v>
      </c>
      <c r="H12" s="136"/>
      <c r="I12" s="149"/>
      <c r="J12" s="136"/>
      <c r="K12" s="134">
        <v>137.29</v>
      </c>
      <c r="L12" s="149"/>
      <c r="M12" s="33" t="s">
        <v>36</v>
      </c>
      <c r="N12" s="60" t="s">
        <v>51</v>
      </c>
      <c r="O12" s="21">
        <v>13</v>
      </c>
      <c r="P12" s="58">
        <v>38</v>
      </c>
      <c r="Q12" s="153">
        <v>43941</v>
      </c>
      <c r="R12" s="153">
        <v>44012</v>
      </c>
      <c r="S12" s="153">
        <v>44042</v>
      </c>
      <c r="T12" s="33"/>
    </row>
    <row r="13" s="5" customFormat="1" ht="65" customHeight="1" spans="1:20">
      <c r="A13" s="58">
        <v>5</v>
      </c>
      <c r="B13" s="33" t="s">
        <v>52</v>
      </c>
      <c r="C13" s="134">
        <v>82.77</v>
      </c>
      <c r="D13" s="21" t="s">
        <v>53</v>
      </c>
      <c r="E13" s="33" t="s">
        <v>54</v>
      </c>
      <c r="F13" s="135" t="s">
        <v>55</v>
      </c>
      <c r="G13" s="134">
        <v>82.77</v>
      </c>
      <c r="H13" s="136"/>
      <c r="I13" s="149"/>
      <c r="J13" s="136"/>
      <c r="K13" s="134">
        <v>82.77</v>
      </c>
      <c r="L13" s="149"/>
      <c r="M13" s="33" t="s">
        <v>36</v>
      </c>
      <c r="N13" s="60" t="s">
        <v>56</v>
      </c>
      <c r="O13" s="21">
        <v>18</v>
      </c>
      <c r="P13" s="58">
        <v>49</v>
      </c>
      <c r="Q13" s="153">
        <v>43941</v>
      </c>
      <c r="R13" s="153">
        <v>44012</v>
      </c>
      <c r="S13" s="153">
        <v>44042</v>
      </c>
      <c r="T13" s="33"/>
    </row>
    <row r="14" s="5" customFormat="1" ht="65" customHeight="1" spans="1:20">
      <c r="A14" s="58">
        <v>6</v>
      </c>
      <c r="B14" s="33" t="s">
        <v>57</v>
      </c>
      <c r="C14" s="134">
        <v>71.75</v>
      </c>
      <c r="D14" s="21"/>
      <c r="E14" s="33" t="s">
        <v>58</v>
      </c>
      <c r="F14" s="135" t="s">
        <v>59</v>
      </c>
      <c r="G14" s="134">
        <v>71.75</v>
      </c>
      <c r="H14" s="136"/>
      <c r="I14" s="149"/>
      <c r="J14" s="136"/>
      <c r="K14" s="134">
        <v>71.75</v>
      </c>
      <c r="L14" s="149"/>
      <c r="M14" s="33" t="s">
        <v>36</v>
      </c>
      <c r="N14" s="60" t="s">
        <v>60</v>
      </c>
      <c r="O14" s="21">
        <v>35</v>
      </c>
      <c r="P14" s="58">
        <v>91</v>
      </c>
      <c r="Q14" s="153">
        <v>43941</v>
      </c>
      <c r="R14" s="153">
        <v>44012</v>
      </c>
      <c r="S14" s="153">
        <v>44042</v>
      </c>
      <c r="T14" s="33"/>
    </row>
    <row r="15" s="5" customFormat="1" ht="87" customHeight="1" spans="1:20">
      <c r="A15" s="58">
        <v>7</v>
      </c>
      <c r="B15" s="33" t="s">
        <v>61</v>
      </c>
      <c r="C15" s="134">
        <v>197.86</v>
      </c>
      <c r="D15" s="21" t="s">
        <v>62</v>
      </c>
      <c r="E15" s="33" t="s">
        <v>63</v>
      </c>
      <c r="F15" s="135" t="s">
        <v>64</v>
      </c>
      <c r="G15" s="134">
        <v>197.86</v>
      </c>
      <c r="H15" s="136"/>
      <c r="I15" s="149"/>
      <c r="J15" s="136"/>
      <c r="K15" s="134">
        <v>197.86</v>
      </c>
      <c r="L15" s="149"/>
      <c r="M15" s="33" t="s">
        <v>36</v>
      </c>
      <c r="N15" s="60" t="s">
        <v>65</v>
      </c>
      <c r="O15" s="21">
        <v>56</v>
      </c>
      <c r="P15" s="58">
        <v>121</v>
      </c>
      <c r="Q15" s="153">
        <v>43941</v>
      </c>
      <c r="R15" s="153">
        <v>44012</v>
      </c>
      <c r="S15" s="153">
        <v>44042</v>
      </c>
      <c r="T15" s="33"/>
    </row>
    <row r="16" s="5" customFormat="1" ht="63" customHeight="1" spans="1:20">
      <c r="A16" s="58">
        <v>8</v>
      </c>
      <c r="B16" s="33" t="s">
        <v>66</v>
      </c>
      <c r="C16" s="134">
        <v>154.6</v>
      </c>
      <c r="D16" s="21"/>
      <c r="E16" s="33" t="s">
        <v>67</v>
      </c>
      <c r="F16" s="135" t="s">
        <v>68</v>
      </c>
      <c r="G16" s="134">
        <v>154.6</v>
      </c>
      <c r="H16" s="136"/>
      <c r="I16" s="149"/>
      <c r="J16" s="136"/>
      <c r="K16" s="134">
        <v>154.6</v>
      </c>
      <c r="L16" s="149"/>
      <c r="M16" s="33" t="s">
        <v>36</v>
      </c>
      <c r="N16" s="60" t="s">
        <v>69</v>
      </c>
      <c r="O16" s="21">
        <v>54</v>
      </c>
      <c r="P16" s="58">
        <v>105</v>
      </c>
      <c r="Q16" s="153">
        <v>43941</v>
      </c>
      <c r="R16" s="153">
        <v>44012</v>
      </c>
      <c r="S16" s="153">
        <v>44042</v>
      </c>
      <c r="T16" s="33"/>
    </row>
    <row r="17" s="5" customFormat="1" ht="63" customHeight="1" spans="1:20">
      <c r="A17" s="58">
        <v>9</v>
      </c>
      <c r="B17" s="33" t="s">
        <v>70</v>
      </c>
      <c r="C17" s="134">
        <v>185.56</v>
      </c>
      <c r="D17" s="21" t="s">
        <v>71</v>
      </c>
      <c r="E17" s="33" t="s">
        <v>72</v>
      </c>
      <c r="F17" s="135" t="s">
        <v>73</v>
      </c>
      <c r="G17" s="134">
        <v>185.56</v>
      </c>
      <c r="H17" s="136"/>
      <c r="I17" s="149"/>
      <c r="J17" s="136"/>
      <c r="K17" s="134">
        <v>185.56</v>
      </c>
      <c r="L17" s="149"/>
      <c r="M17" s="33" t="s">
        <v>36</v>
      </c>
      <c r="N17" s="60" t="s">
        <v>74</v>
      </c>
      <c r="O17" s="21">
        <v>54</v>
      </c>
      <c r="P17" s="58">
        <v>123</v>
      </c>
      <c r="Q17" s="153">
        <v>43941</v>
      </c>
      <c r="R17" s="153">
        <v>44012</v>
      </c>
      <c r="S17" s="153">
        <v>44042</v>
      </c>
      <c r="T17" s="33"/>
    </row>
    <row r="18" s="5" customFormat="1" ht="63" customHeight="1" spans="1:20">
      <c r="A18" s="58">
        <v>10</v>
      </c>
      <c r="B18" s="33" t="s">
        <v>75</v>
      </c>
      <c r="C18" s="134">
        <v>64.09</v>
      </c>
      <c r="D18" s="21"/>
      <c r="E18" s="33" t="s">
        <v>76</v>
      </c>
      <c r="F18" s="135" t="s">
        <v>77</v>
      </c>
      <c r="G18" s="134">
        <v>64.09</v>
      </c>
      <c r="H18" s="136"/>
      <c r="I18" s="149"/>
      <c r="J18" s="136"/>
      <c r="K18" s="134">
        <v>64.09</v>
      </c>
      <c r="L18" s="149"/>
      <c r="M18" s="33" t="s">
        <v>36</v>
      </c>
      <c r="N18" s="60" t="s">
        <v>78</v>
      </c>
      <c r="O18" s="21">
        <v>48</v>
      </c>
      <c r="P18" s="58">
        <v>112</v>
      </c>
      <c r="Q18" s="153">
        <v>43941</v>
      </c>
      <c r="R18" s="153">
        <v>44012</v>
      </c>
      <c r="S18" s="153">
        <v>44042</v>
      </c>
      <c r="T18" s="33"/>
    </row>
    <row r="19" s="5" customFormat="1" ht="63" customHeight="1" spans="1:20">
      <c r="A19" s="58">
        <v>11</v>
      </c>
      <c r="B19" s="33" t="s">
        <v>79</v>
      </c>
      <c r="C19" s="134">
        <v>38.05</v>
      </c>
      <c r="D19" s="21"/>
      <c r="E19" s="33" t="s">
        <v>80</v>
      </c>
      <c r="F19" s="135" t="s">
        <v>81</v>
      </c>
      <c r="G19" s="134">
        <v>38.05</v>
      </c>
      <c r="H19" s="136"/>
      <c r="I19" s="149"/>
      <c r="J19" s="136"/>
      <c r="K19" s="134">
        <v>38.05</v>
      </c>
      <c r="L19" s="149"/>
      <c r="M19" s="33" t="s">
        <v>36</v>
      </c>
      <c r="N19" s="60" t="s">
        <v>82</v>
      </c>
      <c r="O19" s="21">
        <v>74</v>
      </c>
      <c r="P19" s="58">
        <v>201</v>
      </c>
      <c r="Q19" s="153">
        <v>43941</v>
      </c>
      <c r="R19" s="153">
        <v>44012</v>
      </c>
      <c r="S19" s="153">
        <v>44042</v>
      </c>
      <c r="T19" s="33"/>
    </row>
    <row r="20" s="5" customFormat="1" ht="63" customHeight="1" spans="1:20">
      <c r="A20" s="58">
        <v>12</v>
      </c>
      <c r="B20" s="33" t="s">
        <v>83</v>
      </c>
      <c r="C20" s="134">
        <v>44.63</v>
      </c>
      <c r="D20" s="21" t="s">
        <v>71</v>
      </c>
      <c r="E20" s="33" t="s">
        <v>84</v>
      </c>
      <c r="F20" s="135" t="s">
        <v>85</v>
      </c>
      <c r="G20" s="134">
        <v>44.63</v>
      </c>
      <c r="H20" s="136"/>
      <c r="I20" s="149"/>
      <c r="J20" s="136"/>
      <c r="K20" s="134">
        <v>44.63</v>
      </c>
      <c r="L20" s="149"/>
      <c r="M20" s="33" t="s">
        <v>36</v>
      </c>
      <c r="N20" s="60" t="s">
        <v>86</v>
      </c>
      <c r="O20" s="21">
        <v>74</v>
      </c>
      <c r="P20" s="58">
        <v>181</v>
      </c>
      <c r="Q20" s="153">
        <v>43941</v>
      </c>
      <c r="R20" s="153">
        <v>44012</v>
      </c>
      <c r="S20" s="153">
        <v>44042</v>
      </c>
      <c r="T20" s="33"/>
    </row>
    <row r="21" s="5" customFormat="1" ht="63" customHeight="1" spans="1:20">
      <c r="A21" s="58">
        <v>13</v>
      </c>
      <c r="B21" s="33" t="s">
        <v>87</v>
      </c>
      <c r="C21" s="134">
        <v>26.05</v>
      </c>
      <c r="D21" s="21"/>
      <c r="E21" s="33" t="s">
        <v>88</v>
      </c>
      <c r="F21" s="135" t="s">
        <v>89</v>
      </c>
      <c r="G21" s="134">
        <v>26.05</v>
      </c>
      <c r="H21" s="136"/>
      <c r="I21" s="149"/>
      <c r="J21" s="136"/>
      <c r="K21" s="134">
        <v>26.05</v>
      </c>
      <c r="L21" s="149"/>
      <c r="M21" s="33" t="s">
        <v>36</v>
      </c>
      <c r="N21" s="60" t="s">
        <v>90</v>
      </c>
      <c r="O21" s="21">
        <v>70</v>
      </c>
      <c r="P21" s="58">
        <v>246</v>
      </c>
      <c r="Q21" s="153">
        <v>43941</v>
      </c>
      <c r="R21" s="153">
        <v>44012</v>
      </c>
      <c r="S21" s="153">
        <v>44042</v>
      </c>
      <c r="T21" s="33"/>
    </row>
    <row r="22" s="5" customFormat="1" ht="63" customHeight="1" spans="1:20">
      <c r="A22" s="58">
        <v>14</v>
      </c>
      <c r="B22" s="33" t="s">
        <v>91</v>
      </c>
      <c r="C22" s="134">
        <v>120.69</v>
      </c>
      <c r="D22" s="21"/>
      <c r="E22" s="33" t="s">
        <v>92</v>
      </c>
      <c r="F22" s="135" t="s">
        <v>93</v>
      </c>
      <c r="G22" s="134">
        <v>120.69</v>
      </c>
      <c r="H22" s="136"/>
      <c r="I22" s="149"/>
      <c r="J22" s="136"/>
      <c r="K22" s="134">
        <v>120.69</v>
      </c>
      <c r="L22" s="149"/>
      <c r="M22" s="33" t="s">
        <v>36</v>
      </c>
      <c r="N22" s="60" t="s">
        <v>94</v>
      </c>
      <c r="O22" s="21">
        <v>62</v>
      </c>
      <c r="P22" s="58">
        <v>189</v>
      </c>
      <c r="Q22" s="153">
        <v>43941</v>
      </c>
      <c r="R22" s="153">
        <v>44012</v>
      </c>
      <c r="S22" s="153">
        <v>44042</v>
      </c>
      <c r="T22" s="33"/>
    </row>
    <row r="23" s="5" customFormat="1" ht="63" customHeight="1" spans="1:20">
      <c r="A23" s="58">
        <v>15</v>
      </c>
      <c r="B23" s="33" t="s">
        <v>95</v>
      </c>
      <c r="C23" s="134">
        <v>67.85</v>
      </c>
      <c r="D23" s="21"/>
      <c r="E23" s="33" t="s">
        <v>96</v>
      </c>
      <c r="F23" s="135" t="s">
        <v>97</v>
      </c>
      <c r="G23" s="134">
        <v>67.85</v>
      </c>
      <c r="H23" s="136"/>
      <c r="I23" s="149"/>
      <c r="J23" s="136"/>
      <c r="K23" s="134">
        <v>67.85</v>
      </c>
      <c r="L23" s="149"/>
      <c r="M23" s="33" t="s">
        <v>36</v>
      </c>
      <c r="N23" s="60" t="s">
        <v>98</v>
      </c>
      <c r="O23" s="21">
        <v>46</v>
      </c>
      <c r="P23" s="58">
        <v>127</v>
      </c>
      <c r="Q23" s="153">
        <v>43941</v>
      </c>
      <c r="R23" s="153">
        <v>44012</v>
      </c>
      <c r="S23" s="153">
        <v>44042</v>
      </c>
      <c r="T23" s="33"/>
    </row>
    <row r="24" s="5" customFormat="1" ht="63" customHeight="1" spans="1:20">
      <c r="A24" s="58">
        <v>16</v>
      </c>
      <c r="B24" s="33" t="s">
        <v>99</v>
      </c>
      <c r="C24" s="134">
        <v>45.93</v>
      </c>
      <c r="D24" s="138" t="s">
        <v>100</v>
      </c>
      <c r="E24" s="33" t="s">
        <v>101</v>
      </c>
      <c r="F24" s="139" t="s">
        <v>102</v>
      </c>
      <c r="G24" s="134">
        <v>45.93</v>
      </c>
      <c r="H24" s="136"/>
      <c r="I24" s="149"/>
      <c r="J24" s="136"/>
      <c r="K24" s="134">
        <v>45.93</v>
      </c>
      <c r="L24" s="149"/>
      <c r="M24" s="33" t="s">
        <v>36</v>
      </c>
      <c r="N24" s="60" t="s">
        <v>103</v>
      </c>
      <c r="O24" s="21">
        <v>16</v>
      </c>
      <c r="P24" s="58">
        <v>27</v>
      </c>
      <c r="Q24" s="153">
        <v>43941</v>
      </c>
      <c r="R24" s="153">
        <v>44012</v>
      </c>
      <c r="S24" s="153">
        <v>44042</v>
      </c>
      <c r="T24" s="33"/>
    </row>
    <row r="25" s="5" customFormat="1" ht="63" customHeight="1" spans="1:20">
      <c r="A25" s="58">
        <v>17</v>
      </c>
      <c r="B25" s="33" t="s">
        <v>104</v>
      </c>
      <c r="C25" s="134">
        <v>63.61</v>
      </c>
      <c r="D25" s="140"/>
      <c r="E25" s="33" t="s">
        <v>105</v>
      </c>
      <c r="F25" s="135" t="s">
        <v>106</v>
      </c>
      <c r="G25" s="134">
        <v>63.61</v>
      </c>
      <c r="H25" s="136"/>
      <c r="I25" s="149"/>
      <c r="J25" s="136"/>
      <c r="K25" s="134">
        <v>63.61</v>
      </c>
      <c r="L25" s="149"/>
      <c r="M25" s="33" t="s">
        <v>36</v>
      </c>
      <c r="N25" s="60" t="s">
        <v>107</v>
      </c>
      <c r="O25" s="21">
        <v>29</v>
      </c>
      <c r="P25" s="58">
        <v>54</v>
      </c>
      <c r="Q25" s="153">
        <v>43941</v>
      </c>
      <c r="R25" s="153">
        <v>44012</v>
      </c>
      <c r="S25" s="153">
        <v>44042</v>
      </c>
      <c r="T25" s="33"/>
    </row>
    <row r="26" s="5" customFormat="1" ht="63" customHeight="1" spans="1:20">
      <c r="A26" s="58">
        <v>18</v>
      </c>
      <c r="B26" s="33" t="s">
        <v>108</v>
      </c>
      <c r="C26" s="134">
        <v>27.81</v>
      </c>
      <c r="D26" s="141"/>
      <c r="E26" s="33" t="s">
        <v>109</v>
      </c>
      <c r="F26" s="135" t="s">
        <v>110</v>
      </c>
      <c r="G26" s="134">
        <v>27.81</v>
      </c>
      <c r="H26" s="136"/>
      <c r="I26" s="149"/>
      <c r="J26" s="136"/>
      <c r="K26" s="134">
        <v>27.81</v>
      </c>
      <c r="L26" s="149"/>
      <c r="M26" s="33" t="s">
        <v>36</v>
      </c>
      <c r="N26" s="60" t="s">
        <v>103</v>
      </c>
      <c r="O26" s="21">
        <v>16</v>
      </c>
      <c r="P26" s="58">
        <v>27</v>
      </c>
      <c r="Q26" s="153">
        <v>43941</v>
      </c>
      <c r="R26" s="153">
        <v>44012</v>
      </c>
      <c r="S26" s="153">
        <v>44042</v>
      </c>
      <c r="T26" s="33"/>
    </row>
    <row r="27" s="5" customFormat="1" ht="63" customHeight="1" spans="1:20">
      <c r="A27" s="58">
        <v>19</v>
      </c>
      <c r="B27" s="33" t="s">
        <v>111</v>
      </c>
      <c r="C27" s="134">
        <v>25.43</v>
      </c>
      <c r="D27" s="138" t="s">
        <v>100</v>
      </c>
      <c r="E27" s="33" t="s">
        <v>112</v>
      </c>
      <c r="F27" s="135" t="s">
        <v>113</v>
      </c>
      <c r="G27" s="134">
        <v>25.43</v>
      </c>
      <c r="H27" s="136"/>
      <c r="I27" s="149"/>
      <c r="J27" s="136"/>
      <c r="K27" s="134">
        <v>25.43</v>
      </c>
      <c r="L27" s="149"/>
      <c r="M27" s="33" t="s">
        <v>36</v>
      </c>
      <c r="N27" s="60" t="s">
        <v>114</v>
      </c>
      <c r="O27" s="21">
        <v>22</v>
      </c>
      <c r="P27" s="58">
        <v>45</v>
      </c>
      <c r="Q27" s="153">
        <v>43941</v>
      </c>
      <c r="R27" s="153">
        <v>44012</v>
      </c>
      <c r="S27" s="153">
        <v>44042</v>
      </c>
      <c r="T27" s="33"/>
    </row>
    <row r="28" s="5" customFormat="1" ht="63" customHeight="1" spans="1:20">
      <c r="A28" s="58">
        <v>20</v>
      </c>
      <c r="B28" s="33" t="s">
        <v>115</v>
      </c>
      <c r="C28" s="134">
        <v>31.69</v>
      </c>
      <c r="D28" s="140"/>
      <c r="E28" s="33" t="s">
        <v>116</v>
      </c>
      <c r="F28" s="135" t="s">
        <v>117</v>
      </c>
      <c r="G28" s="134">
        <v>31.69</v>
      </c>
      <c r="H28" s="136"/>
      <c r="I28" s="149"/>
      <c r="J28" s="136"/>
      <c r="K28" s="134">
        <v>31.69</v>
      </c>
      <c r="L28" s="149"/>
      <c r="M28" s="33" t="s">
        <v>36</v>
      </c>
      <c r="N28" s="60" t="s">
        <v>118</v>
      </c>
      <c r="O28" s="21">
        <v>30</v>
      </c>
      <c r="P28" s="58">
        <v>69</v>
      </c>
      <c r="Q28" s="153">
        <v>43941</v>
      </c>
      <c r="R28" s="153">
        <v>44012</v>
      </c>
      <c r="S28" s="153">
        <v>44042</v>
      </c>
      <c r="T28" s="33"/>
    </row>
    <row r="29" s="5" customFormat="1" ht="63" customHeight="1" spans="1:20">
      <c r="A29" s="58">
        <v>21</v>
      </c>
      <c r="B29" s="33" t="s">
        <v>119</v>
      </c>
      <c r="C29" s="134">
        <v>135.91</v>
      </c>
      <c r="D29" s="140"/>
      <c r="E29" s="33" t="s">
        <v>120</v>
      </c>
      <c r="F29" s="135" t="s">
        <v>121</v>
      </c>
      <c r="G29" s="134">
        <v>135.91</v>
      </c>
      <c r="H29" s="136"/>
      <c r="I29" s="149"/>
      <c r="J29" s="136"/>
      <c r="K29" s="134">
        <v>135.91</v>
      </c>
      <c r="L29" s="149"/>
      <c r="M29" s="33" t="s">
        <v>36</v>
      </c>
      <c r="N29" s="60" t="s">
        <v>122</v>
      </c>
      <c r="O29" s="21">
        <v>28</v>
      </c>
      <c r="P29" s="58">
        <v>54</v>
      </c>
      <c r="Q29" s="153">
        <v>43941</v>
      </c>
      <c r="R29" s="153">
        <v>44012</v>
      </c>
      <c r="S29" s="153">
        <v>44042</v>
      </c>
      <c r="T29" s="33"/>
    </row>
    <row r="30" s="5" customFormat="1" ht="63" customHeight="1" spans="1:20">
      <c r="A30" s="58">
        <v>22</v>
      </c>
      <c r="B30" s="33" t="s">
        <v>123</v>
      </c>
      <c r="C30" s="134">
        <v>34.21</v>
      </c>
      <c r="D30" s="141"/>
      <c r="E30" s="33" t="s">
        <v>124</v>
      </c>
      <c r="F30" s="135" t="s">
        <v>125</v>
      </c>
      <c r="G30" s="134">
        <v>34.21</v>
      </c>
      <c r="H30" s="136"/>
      <c r="I30" s="149"/>
      <c r="J30" s="136"/>
      <c r="K30" s="134">
        <v>34.21</v>
      </c>
      <c r="L30" s="149"/>
      <c r="M30" s="33" t="s">
        <v>36</v>
      </c>
      <c r="N30" s="60" t="s">
        <v>126</v>
      </c>
      <c r="O30" s="21">
        <v>35</v>
      </c>
      <c r="P30" s="58">
        <v>119</v>
      </c>
      <c r="Q30" s="153">
        <v>43941</v>
      </c>
      <c r="R30" s="153">
        <v>44012</v>
      </c>
      <c r="S30" s="153">
        <v>44042</v>
      </c>
      <c r="T30" s="33"/>
    </row>
    <row r="31" s="5" customFormat="1" ht="63" customHeight="1" spans="1:20">
      <c r="A31" s="58">
        <v>23</v>
      </c>
      <c r="B31" s="33" t="s">
        <v>127</v>
      </c>
      <c r="C31" s="134">
        <v>126.24</v>
      </c>
      <c r="D31" s="21" t="s">
        <v>128</v>
      </c>
      <c r="E31" s="33" t="s">
        <v>129</v>
      </c>
      <c r="F31" s="135" t="s">
        <v>130</v>
      </c>
      <c r="G31" s="134">
        <v>126.24</v>
      </c>
      <c r="H31" s="136"/>
      <c r="I31" s="149"/>
      <c r="J31" s="136"/>
      <c r="K31" s="134">
        <v>126.24</v>
      </c>
      <c r="L31" s="149"/>
      <c r="M31" s="33" t="s">
        <v>36</v>
      </c>
      <c r="N31" s="60" t="s">
        <v>131</v>
      </c>
      <c r="O31" s="21">
        <v>46</v>
      </c>
      <c r="P31" s="58">
        <v>97</v>
      </c>
      <c r="Q31" s="153">
        <v>43941</v>
      </c>
      <c r="R31" s="153">
        <v>44012</v>
      </c>
      <c r="S31" s="153">
        <v>44042</v>
      </c>
      <c r="T31" s="33"/>
    </row>
    <row r="32" s="7" customFormat="1" ht="63" customHeight="1" spans="1:20">
      <c r="A32" s="58">
        <v>24</v>
      </c>
      <c r="B32" s="33" t="s">
        <v>132</v>
      </c>
      <c r="C32" s="134">
        <v>145.47</v>
      </c>
      <c r="D32" s="58" t="s">
        <v>133</v>
      </c>
      <c r="E32" s="33" t="s">
        <v>134</v>
      </c>
      <c r="F32" s="135" t="s">
        <v>135</v>
      </c>
      <c r="G32" s="134">
        <v>145.47</v>
      </c>
      <c r="H32" s="136"/>
      <c r="I32" s="149"/>
      <c r="J32" s="136"/>
      <c r="K32" s="134">
        <v>145.47</v>
      </c>
      <c r="L32" s="149"/>
      <c r="M32" s="33" t="s">
        <v>36</v>
      </c>
      <c r="N32" s="60" t="s">
        <v>136</v>
      </c>
      <c r="O32" s="21">
        <v>25</v>
      </c>
      <c r="P32" s="58">
        <v>39</v>
      </c>
      <c r="Q32" s="153">
        <v>43941</v>
      </c>
      <c r="R32" s="153">
        <v>44012</v>
      </c>
      <c r="S32" s="153">
        <v>44042</v>
      </c>
      <c r="T32" s="38"/>
    </row>
    <row r="33" s="7" customFormat="1" ht="63" customHeight="1" spans="1:20">
      <c r="A33" s="58">
        <v>25</v>
      </c>
      <c r="B33" s="33" t="s">
        <v>137</v>
      </c>
      <c r="C33" s="134">
        <v>61.7</v>
      </c>
      <c r="D33" s="58"/>
      <c r="E33" s="33" t="s">
        <v>138</v>
      </c>
      <c r="F33" s="135" t="s">
        <v>139</v>
      </c>
      <c r="G33" s="134">
        <v>61.7</v>
      </c>
      <c r="H33" s="136"/>
      <c r="I33" s="149"/>
      <c r="J33" s="136"/>
      <c r="K33" s="134">
        <v>61.7</v>
      </c>
      <c r="L33" s="149"/>
      <c r="M33" s="33" t="s">
        <v>36</v>
      </c>
      <c r="N33" s="60" t="s">
        <v>140</v>
      </c>
      <c r="O33" s="21">
        <v>44</v>
      </c>
      <c r="P33" s="58">
        <v>79</v>
      </c>
      <c r="Q33" s="153">
        <v>43941</v>
      </c>
      <c r="R33" s="153">
        <v>44012</v>
      </c>
      <c r="S33" s="153">
        <v>44042</v>
      </c>
      <c r="T33" s="38"/>
    </row>
    <row r="34" s="7" customFormat="1" ht="63" customHeight="1" spans="1:20">
      <c r="A34" s="58">
        <v>26</v>
      </c>
      <c r="B34" s="33" t="s">
        <v>141</v>
      </c>
      <c r="C34" s="134">
        <v>41.63</v>
      </c>
      <c r="D34" s="58"/>
      <c r="E34" s="33" t="s">
        <v>142</v>
      </c>
      <c r="F34" s="135" t="s">
        <v>143</v>
      </c>
      <c r="G34" s="134">
        <v>41.63</v>
      </c>
      <c r="H34" s="136"/>
      <c r="I34" s="149"/>
      <c r="J34" s="136"/>
      <c r="K34" s="134">
        <v>41.63</v>
      </c>
      <c r="L34" s="149"/>
      <c r="M34" s="33" t="s">
        <v>36</v>
      </c>
      <c r="N34" s="60" t="s">
        <v>144</v>
      </c>
      <c r="O34" s="21">
        <v>47</v>
      </c>
      <c r="P34" s="58">
        <v>88</v>
      </c>
      <c r="Q34" s="153">
        <v>43941</v>
      </c>
      <c r="R34" s="153">
        <v>44012</v>
      </c>
      <c r="S34" s="153">
        <v>44042</v>
      </c>
      <c r="T34" s="38"/>
    </row>
    <row r="35" s="7" customFormat="1" ht="63" customHeight="1" spans="1:20">
      <c r="A35" s="58">
        <v>27</v>
      </c>
      <c r="B35" s="33" t="s">
        <v>145</v>
      </c>
      <c r="C35" s="134">
        <v>24.21</v>
      </c>
      <c r="D35" s="58"/>
      <c r="E35" s="33" t="s">
        <v>146</v>
      </c>
      <c r="F35" s="135" t="s">
        <v>147</v>
      </c>
      <c r="G35" s="134">
        <v>24.21</v>
      </c>
      <c r="H35" s="136"/>
      <c r="I35" s="149"/>
      <c r="J35" s="136"/>
      <c r="K35" s="134">
        <v>24.21</v>
      </c>
      <c r="L35" s="149"/>
      <c r="M35" s="33" t="s">
        <v>36</v>
      </c>
      <c r="N35" s="60" t="s">
        <v>148</v>
      </c>
      <c r="O35" s="21">
        <v>37</v>
      </c>
      <c r="P35" s="58">
        <v>80</v>
      </c>
      <c r="Q35" s="153">
        <v>43941</v>
      </c>
      <c r="R35" s="153">
        <v>44012</v>
      </c>
      <c r="S35" s="153">
        <v>44042</v>
      </c>
      <c r="T35" s="38"/>
    </row>
    <row r="36" s="5" customFormat="1" ht="63" customHeight="1" spans="1:20">
      <c r="A36" s="58">
        <v>28</v>
      </c>
      <c r="B36" s="33" t="s">
        <v>149</v>
      </c>
      <c r="C36" s="134">
        <v>126.64</v>
      </c>
      <c r="D36" s="21" t="s">
        <v>150</v>
      </c>
      <c r="E36" s="33" t="s">
        <v>151</v>
      </c>
      <c r="F36" s="135" t="s">
        <v>152</v>
      </c>
      <c r="G36" s="134">
        <v>126.64</v>
      </c>
      <c r="H36" s="136"/>
      <c r="I36" s="149"/>
      <c r="J36" s="136"/>
      <c r="K36" s="134">
        <v>126.64</v>
      </c>
      <c r="L36" s="149"/>
      <c r="M36" s="33" t="s">
        <v>36</v>
      </c>
      <c r="N36" s="60" t="s">
        <v>153</v>
      </c>
      <c r="O36" s="21">
        <v>74</v>
      </c>
      <c r="P36" s="58">
        <v>140</v>
      </c>
      <c r="Q36" s="153">
        <v>43941</v>
      </c>
      <c r="R36" s="153">
        <v>44012</v>
      </c>
      <c r="S36" s="153">
        <v>44042</v>
      </c>
      <c r="T36" s="33"/>
    </row>
    <row r="37" s="5" customFormat="1" ht="63" customHeight="1" spans="1:20">
      <c r="A37" s="58">
        <v>29</v>
      </c>
      <c r="B37" s="33" t="s">
        <v>154</v>
      </c>
      <c r="C37" s="134">
        <v>86.25</v>
      </c>
      <c r="D37" s="21"/>
      <c r="E37" s="33" t="s">
        <v>155</v>
      </c>
      <c r="F37" s="135" t="s">
        <v>156</v>
      </c>
      <c r="G37" s="134">
        <v>86.25</v>
      </c>
      <c r="H37" s="136"/>
      <c r="I37" s="149"/>
      <c r="J37" s="136"/>
      <c r="K37" s="134">
        <v>86.25</v>
      </c>
      <c r="L37" s="149"/>
      <c r="M37" s="33" t="s">
        <v>36</v>
      </c>
      <c r="N37" s="60" t="s">
        <v>157</v>
      </c>
      <c r="O37" s="21">
        <v>60</v>
      </c>
      <c r="P37" s="58">
        <v>122</v>
      </c>
      <c r="Q37" s="153">
        <v>43941</v>
      </c>
      <c r="R37" s="153">
        <v>44012</v>
      </c>
      <c r="S37" s="153">
        <v>44042</v>
      </c>
      <c r="T37" s="33"/>
    </row>
    <row r="38" s="5" customFormat="1" ht="63" customHeight="1" spans="1:20">
      <c r="A38" s="58">
        <v>30</v>
      </c>
      <c r="B38" s="33" t="s">
        <v>158</v>
      </c>
      <c r="C38" s="134">
        <v>113.86</v>
      </c>
      <c r="D38" s="21"/>
      <c r="E38" s="33" t="s">
        <v>159</v>
      </c>
      <c r="F38" s="135" t="s">
        <v>160</v>
      </c>
      <c r="G38" s="134">
        <v>113.86</v>
      </c>
      <c r="H38" s="136"/>
      <c r="I38" s="149"/>
      <c r="J38" s="136"/>
      <c r="K38" s="134">
        <v>113.86</v>
      </c>
      <c r="L38" s="149"/>
      <c r="M38" s="33" t="s">
        <v>36</v>
      </c>
      <c r="N38" s="60" t="s">
        <v>161</v>
      </c>
      <c r="O38" s="21">
        <v>106</v>
      </c>
      <c r="P38" s="58">
        <v>170</v>
      </c>
      <c r="Q38" s="153">
        <v>43941</v>
      </c>
      <c r="R38" s="153">
        <v>44012</v>
      </c>
      <c r="S38" s="153">
        <v>44042</v>
      </c>
      <c r="T38" s="33"/>
    </row>
    <row r="39" s="5" customFormat="1" ht="63" customHeight="1" spans="1:20">
      <c r="A39" s="58">
        <v>31</v>
      </c>
      <c r="B39" s="33" t="s">
        <v>162</v>
      </c>
      <c r="C39" s="134">
        <v>147.64</v>
      </c>
      <c r="D39" s="21"/>
      <c r="E39" s="33" t="s">
        <v>163</v>
      </c>
      <c r="F39" s="135" t="s">
        <v>164</v>
      </c>
      <c r="G39" s="134">
        <v>147.64</v>
      </c>
      <c r="H39" s="136"/>
      <c r="I39" s="149"/>
      <c r="J39" s="136"/>
      <c r="K39" s="134">
        <v>147.64</v>
      </c>
      <c r="L39" s="149"/>
      <c r="M39" s="33" t="s">
        <v>36</v>
      </c>
      <c r="N39" s="60" t="s">
        <v>165</v>
      </c>
      <c r="O39" s="21">
        <v>109</v>
      </c>
      <c r="P39" s="58">
        <v>163</v>
      </c>
      <c r="Q39" s="153">
        <v>43941</v>
      </c>
      <c r="R39" s="153">
        <v>44012</v>
      </c>
      <c r="S39" s="153">
        <v>44042</v>
      </c>
      <c r="T39" s="33"/>
    </row>
    <row r="40" s="5" customFormat="1" ht="63" customHeight="1" spans="1:20">
      <c r="A40" s="58">
        <v>32</v>
      </c>
      <c r="B40" s="33" t="s">
        <v>166</v>
      </c>
      <c r="C40" s="134">
        <v>99.72</v>
      </c>
      <c r="D40" s="21"/>
      <c r="E40" s="33" t="s">
        <v>159</v>
      </c>
      <c r="F40" s="135" t="s">
        <v>167</v>
      </c>
      <c r="G40" s="134">
        <v>99.72</v>
      </c>
      <c r="H40" s="136"/>
      <c r="I40" s="149"/>
      <c r="J40" s="136"/>
      <c r="K40" s="134">
        <v>99.72</v>
      </c>
      <c r="L40" s="149"/>
      <c r="M40" s="33" t="s">
        <v>36</v>
      </c>
      <c r="N40" s="60" t="s">
        <v>161</v>
      </c>
      <c r="O40" s="21">
        <v>106</v>
      </c>
      <c r="P40" s="58">
        <v>170</v>
      </c>
      <c r="Q40" s="153">
        <v>43941</v>
      </c>
      <c r="R40" s="153">
        <v>44012</v>
      </c>
      <c r="S40" s="153">
        <v>44042</v>
      </c>
      <c r="T40" s="33"/>
    </row>
    <row r="41" s="5" customFormat="1" ht="63" customHeight="1" spans="1:20">
      <c r="A41" s="58">
        <v>33</v>
      </c>
      <c r="B41" s="33" t="s">
        <v>168</v>
      </c>
      <c r="C41" s="134">
        <v>43.21</v>
      </c>
      <c r="D41" s="21" t="s">
        <v>169</v>
      </c>
      <c r="E41" s="33" t="s">
        <v>170</v>
      </c>
      <c r="F41" s="135" t="s">
        <v>171</v>
      </c>
      <c r="G41" s="134">
        <v>43.21</v>
      </c>
      <c r="H41" s="136"/>
      <c r="I41" s="149"/>
      <c r="J41" s="136"/>
      <c r="K41" s="134">
        <v>43.21</v>
      </c>
      <c r="L41" s="149"/>
      <c r="M41" s="33" t="s">
        <v>36</v>
      </c>
      <c r="N41" s="60" t="s">
        <v>172</v>
      </c>
      <c r="O41" s="21">
        <v>46</v>
      </c>
      <c r="P41" s="58">
        <v>112</v>
      </c>
      <c r="Q41" s="153">
        <v>43941</v>
      </c>
      <c r="R41" s="153">
        <v>44012</v>
      </c>
      <c r="S41" s="153">
        <v>44042</v>
      </c>
      <c r="T41" s="33"/>
    </row>
    <row r="42" s="5" customFormat="1" ht="63" customHeight="1" spans="1:20">
      <c r="A42" s="58">
        <v>34</v>
      </c>
      <c r="B42" s="33" t="s">
        <v>173</v>
      </c>
      <c r="C42" s="134">
        <v>40.38</v>
      </c>
      <c r="D42" s="21"/>
      <c r="E42" s="33" t="s">
        <v>174</v>
      </c>
      <c r="F42" s="135" t="s">
        <v>175</v>
      </c>
      <c r="G42" s="134">
        <v>40.38</v>
      </c>
      <c r="H42" s="136"/>
      <c r="I42" s="149"/>
      <c r="J42" s="136"/>
      <c r="K42" s="134">
        <v>40.38</v>
      </c>
      <c r="L42" s="149"/>
      <c r="M42" s="33" t="s">
        <v>36</v>
      </c>
      <c r="N42" s="60" t="s">
        <v>176</v>
      </c>
      <c r="O42" s="21">
        <v>17</v>
      </c>
      <c r="P42" s="58">
        <v>43</v>
      </c>
      <c r="Q42" s="153">
        <v>43941</v>
      </c>
      <c r="R42" s="153">
        <v>44012</v>
      </c>
      <c r="S42" s="153">
        <v>44042</v>
      </c>
      <c r="T42" s="33"/>
    </row>
    <row r="43" s="5" customFormat="1" ht="63" customHeight="1" spans="1:20">
      <c r="A43" s="58">
        <v>35</v>
      </c>
      <c r="B43" s="33" t="s">
        <v>177</v>
      </c>
      <c r="C43" s="134">
        <v>27.37</v>
      </c>
      <c r="D43" s="21"/>
      <c r="E43" s="33" t="s">
        <v>178</v>
      </c>
      <c r="F43" s="135" t="s">
        <v>179</v>
      </c>
      <c r="G43" s="134">
        <v>27.37</v>
      </c>
      <c r="H43" s="136"/>
      <c r="I43" s="149"/>
      <c r="J43" s="136"/>
      <c r="K43" s="134">
        <v>27.37</v>
      </c>
      <c r="L43" s="149"/>
      <c r="M43" s="33" t="s">
        <v>36</v>
      </c>
      <c r="N43" s="60" t="s">
        <v>180</v>
      </c>
      <c r="O43" s="21">
        <v>44</v>
      </c>
      <c r="P43" s="58">
        <v>103</v>
      </c>
      <c r="Q43" s="153">
        <v>43941</v>
      </c>
      <c r="R43" s="153">
        <v>44012</v>
      </c>
      <c r="S43" s="153">
        <v>44042</v>
      </c>
      <c r="T43" s="33"/>
    </row>
    <row r="44" s="5" customFormat="1" ht="63" customHeight="1" spans="1:20">
      <c r="A44" s="58">
        <v>36</v>
      </c>
      <c r="B44" s="33" t="s">
        <v>181</v>
      </c>
      <c r="C44" s="134">
        <v>40.46</v>
      </c>
      <c r="D44" s="142" t="s">
        <v>182</v>
      </c>
      <c r="E44" s="33" t="s">
        <v>183</v>
      </c>
      <c r="F44" s="135" t="s">
        <v>184</v>
      </c>
      <c r="G44" s="134">
        <v>40.46</v>
      </c>
      <c r="H44" s="136"/>
      <c r="I44" s="149"/>
      <c r="J44" s="136"/>
      <c r="K44" s="134">
        <v>40.46</v>
      </c>
      <c r="L44" s="149"/>
      <c r="M44" s="33" t="s">
        <v>36</v>
      </c>
      <c r="N44" s="60" t="s">
        <v>185</v>
      </c>
      <c r="O44" s="21">
        <v>39</v>
      </c>
      <c r="P44" s="58">
        <v>101</v>
      </c>
      <c r="Q44" s="153">
        <v>43941</v>
      </c>
      <c r="R44" s="153">
        <v>44012</v>
      </c>
      <c r="S44" s="153">
        <v>44042</v>
      </c>
      <c r="T44" s="33"/>
    </row>
    <row r="45" s="5" customFormat="1" ht="63" customHeight="1" spans="1:20">
      <c r="A45" s="58">
        <v>37</v>
      </c>
      <c r="B45" s="33" t="s">
        <v>186</v>
      </c>
      <c r="C45" s="134">
        <v>128.5</v>
      </c>
      <c r="D45" s="138" t="s">
        <v>182</v>
      </c>
      <c r="E45" s="33" t="s">
        <v>187</v>
      </c>
      <c r="F45" s="135" t="s">
        <v>188</v>
      </c>
      <c r="G45" s="134">
        <v>128.5</v>
      </c>
      <c r="H45" s="136"/>
      <c r="I45" s="149"/>
      <c r="J45" s="136"/>
      <c r="K45" s="134">
        <v>128.5</v>
      </c>
      <c r="L45" s="149"/>
      <c r="M45" s="33" t="s">
        <v>36</v>
      </c>
      <c r="N45" s="60" t="s">
        <v>189</v>
      </c>
      <c r="O45" s="21">
        <v>74</v>
      </c>
      <c r="P45" s="58">
        <v>230</v>
      </c>
      <c r="Q45" s="153">
        <v>43941</v>
      </c>
      <c r="R45" s="153">
        <v>44012</v>
      </c>
      <c r="S45" s="153">
        <v>44042</v>
      </c>
      <c r="T45" s="33"/>
    </row>
    <row r="46" s="5" customFormat="1" ht="63" customHeight="1" spans="1:20">
      <c r="A46" s="58">
        <v>38</v>
      </c>
      <c r="B46" s="33" t="s">
        <v>190</v>
      </c>
      <c r="C46" s="134">
        <v>114.01</v>
      </c>
      <c r="D46" s="140"/>
      <c r="E46" s="33" t="s">
        <v>191</v>
      </c>
      <c r="F46" s="135" t="s">
        <v>192</v>
      </c>
      <c r="G46" s="134">
        <v>114.01</v>
      </c>
      <c r="H46" s="136"/>
      <c r="I46" s="149"/>
      <c r="J46" s="136"/>
      <c r="K46" s="134">
        <v>114.01</v>
      </c>
      <c r="L46" s="149"/>
      <c r="M46" s="33" t="s">
        <v>36</v>
      </c>
      <c r="N46" s="60" t="s">
        <v>193</v>
      </c>
      <c r="O46" s="21">
        <v>35</v>
      </c>
      <c r="P46" s="58">
        <v>95</v>
      </c>
      <c r="Q46" s="153">
        <v>43941</v>
      </c>
      <c r="R46" s="153">
        <v>44012</v>
      </c>
      <c r="S46" s="153">
        <v>44042</v>
      </c>
      <c r="T46" s="33"/>
    </row>
    <row r="47" s="5" customFormat="1" ht="63" customHeight="1" spans="1:20">
      <c r="A47" s="58">
        <v>39</v>
      </c>
      <c r="B47" s="33" t="s">
        <v>194</v>
      </c>
      <c r="C47" s="134">
        <v>122.78</v>
      </c>
      <c r="D47" s="141"/>
      <c r="E47" s="33" t="s">
        <v>195</v>
      </c>
      <c r="F47" s="135" t="s">
        <v>196</v>
      </c>
      <c r="G47" s="134">
        <v>122.78</v>
      </c>
      <c r="H47" s="136"/>
      <c r="I47" s="149"/>
      <c r="J47" s="136"/>
      <c r="K47" s="134">
        <v>122.78</v>
      </c>
      <c r="L47" s="149"/>
      <c r="M47" s="33" t="s">
        <v>36</v>
      </c>
      <c r="N47" s="60" t="s">
        <v>197</v>
      </c>
      <c r="O47" s="21">
        <v>52</v>
      </c>
      <c r="P47" s="58">
        <v>126</v>
      </c>
      <c r="Q47" s="153">
        <v>43941</v>
      </c>
      <c r="R47" s="153">
        <v>44012</v>
      </c>
      <c r="S47" s="153">
        <v>44042</v>
      </c>
      <c r="T47" s="33"/>
    </row>
    <row r="48" s="5" customFormat="1" ht="63" customHeight="1" spans="1:20">
      <c r="A48" s="58">
        <v>40</v>
      </c>
      <c r="B48" s="33" t="s">
        <v>198</v>
      </c>
      <c r="C48" s="134">
        <v>74.85</v>
      </c>
      <c r="D48" s="138" t="s">
        <v>199</v>
      </c>
      <c r="E48" s="33" t="s">
        <v>200</v>
      </c>
      <c r="F48" s="135" t="s">
        <v>201</v>
      </c>
      <c r="G48" s="134">
        <v>74.85</v>
      </c>
      <c r="H48" s="136"/>
      <c r="I48" s="149"/>
      <c r="J48" s="136"/>
      <c r="K48" s="134">
        <v>74.85</v>
      </c>
      <c r="L48" s="149"/>
      <c r="M48" s="33" t="s">
        <v>36</v>
      </c>
      <c r="N48" s="60" t="s">
        <v>202</v>
      </c>
      <c r="O48" s="21">
        <v>24</v>
      </c>
      <c r="P48" s="58">
        <v>52</v>
      </c>
      <c r="Q48" s="153">
        <v>43941</v>
      </c>
      <c r="R48" s="153">
        <v>44012</v>
      </c>
      <c r="S48" s="153">
        <v>44042</v>
      </c>
      <c r="T48" s="33"/>
    </row>
    <row r="49" s="5" customFormat="1" ht="63" customHeight="1" spans="1:20">
      <c r="A49" s="58">
        <v>41</v>
      </c>
      <c r="B49" s="33" t="s">
        <v>203</v>
      </c>
      <c r="C49" s="134">
        <v>18.99</v>
      </c>
      <c r="D49" s="140"/>
      <c r="E49" s="33" t="s">
        <v>204</v>
      </c>
      <c r="F49" s="135" t="s">
        <v>205</v>
      </c>
      <c r="G49" s="134">
        <v>18.99</v>
      </c>
      <c r="H49" s="136"/>
      <c r="I49" s="149"/>
      <c r="J49" s="136"/>
      <c r="K49" s="134">
        <v>18.99</v>
      </c>
      <c r="L49" s="149"/>
      <c r="M49" s="33" t="s">
        <v>36</v>
      </c>
      <c r="N49" s="60" t="s">
        <v>206</v>
      </c>
      <c r="O49" s="21">
        <v>21</v>
      </c>
      <c r="P49" s="58">
        <v>44</v>
      </c>
      <c r="Q49" s="153">
        <v>43941</v>
      </c>
      <c r="R49" s="153">
        <v>44012</v>
      </c>
      <c r="S49" s="153">
        <v>44042</v>
      </c>
      <c r="T49" s="33"/>
    </row>
    <row r="50" s="5" customFormat="1" ht="63" customHeight="1" spans="1:20">
      <c r="A50" s="58">
        <v>42</v>
      </c>
      <c r="B50" s="33" t="s">
        <v>207</v>
      </c>
      <c r="C50" s="134">
        <v>16.96</v>
      </c>
      <c r="D50" s="141"/>
      <c r="E50" s="33" t="s">
        <v>208</v>
      </c>
      <c r="F50" s="135" t="s">
        <v>209</v>
      </c>
      <c r="G50" s="134">
        <v>16.96</v>
      </c>
      <c r="H50" s="136"/>
      <c r="I50" s="149"/>
      <c r="J50" s="136"/>
      <c r="K50" s="134">
        <v>16.96</v>
      </c>
      <c r="L50" s="149"/>
      <c r="M50" s="33" t="s">
        <v>36</v>
      </c>
      <c r="N50" s="60" t="s">
        <v>210</v>
      </c>
      <c r="O50" s="21">
        <v>22</v>
      </c>
      <c r="P50" s="58">
        <v>56</v>
      </c>
      <c r="Q50" s="153">
        <v>43941</v>
      </c>
      <c r="R50" s="153">
        <v>44012</v>
      </c>
      <c r="S50" s="153">
        <v>44042</v>
      </c>
      <c r="T50" s="33"/>
    </row>
    <row r="51" s="5" customFormat="1" ht="54" customHeight="1" spans="1:20">
      <c r="A51" s="58">
        <v>43</v>
      </c>
      <c r="B51" s="33" t="s">
        <v>211</v>
      </c>
      <c r="C51" s="134">
        <v>48.71</v>
      </c>
      <c r="D51" s="138" t="s">
        <v>199</v>
      </c>
      <c r="E51" s="33" t="s">
        <v>212</v>
      </c>
      <c r="F51" s="135" t="s">
        <v>213</v>
      </c>
      <c r="G51" s="134">
        <v>48.71</v>
      </c>
      <c r="H51" s="136"/>
      <c r="I51" s="149"/>
      <c r="J51" s="136"/>
      <c r="K51" s="134">
        <v>48.71</v>
      </c>
      <c r="L51" s="149"/>
      <c r="M51" s="33" t="s">
        <v>36</v>
      </c>
      <c r="N51" s="60" t="s">
        <v>214</v>
      </c>
      <c r="O51" s="21">
        <v>16</v>
      </c>
      <c r="P51" s="58">
        <v>33</v>
      </c>
      <c r="Q51" s="153">
        <v>43941</v>
      </c>
      <c r="R51" s="153">
        <v>44012</v>
      </c>
      <c r="S51" s="153">
        <v>44042</v>
      </c>
      <c r="T51" s="33"/>
    </row>
    <row r="52" s="5" customFormat="1" ht="63" customHeight="1" spans="1:20">
      <c r="A52" s="58">
        <v>44</v>
      </c>
      <c r="B52" s="33" t="s">
        <v>215</v>
      </c>
      <c r="C52" s="134">
        <v>57.67</v>
      </c>
      <c r="D52" s="140"/>
      <c r="E52" s="33" t="s">
        <v>216</v>
      </c>
      <c r="F52" s="135" t="s">
        <v>217</v>
      </c>
      <c r="G52" s="134">
        <v>57.67</v>
      </c>
      <c r="H52" s="136"/>
      <c r="I52" s="149"/>
      <c r="J52" s="136"/>
      <c r="K52" s="134">
        <v>57.67</v>
      </c>
      <c r="L52" s="149"/>
      <c r="M52" s="33" t="s">
        <v>36</v>
      </c>
      <c r="N52" s="60" t="s">
        <v>218</v>
      </c>
      <c r="O52" s="21">
        <v>11</v>
      </c>
      <c r="P52" s="58">
        <v>29</v>
      </c>
      <c r="Q52" s="153">
        <v>43941</v>
      </c>
      <c r="R52" s="153">
        <v>44012</v>
      </c>
      <c r="S52" s="153">
        <v>44042</v>
      </c>
      <c r="T52" s="33"/>
    </row>
    <row r="53" s="5" customFormat="1" ht="63" customHeight="1" spans="1:20">
      <c r="A53" s="58">
        <v>45</v>
      </c>
      <c r="B53" s="33" t="s">
        <v>219</v>
      </c>
      <c r="C53" s="134">
        <v>170.31</v>
      </c>
      <c r="D53" s="141"/>
      <c r="E53" s="33" t="s">
        <v>220</v>
      </c>
      <c r="F53" s="135" t="s">
        <v>221</v>
      </c>
      <c r="G53" s="134">
        <v>170.31</v>
      </c>
      <c r="H53" s="136"/>
      <c r="I53" s="149"/>
      <c r="J53" s="136"/>
      <c r="K53" s="134">
        <v>170.31</v>
      </c>
      <c r="L53" s="149"/>
      <c r="M53" s="33" t="s">
        <v>36</v>
      </c>
      <c r="N53" s="60" t="s">
        <v>222</v>
      </c>
      <c r="O53" s="21">
        <v>17</v>
      </c>
      <c r="P53" s="58">
        <v>46</v>
      </c>
      <c r="Q53" s="153">
        <v>43941</v>
      </c>
      <c r="R53" s="153">
        <v>44012</v>
      </c>
      <c r="S53" s="153">
        <v>44042</v>
      </c>
      <c r="T53" s="33"/>
    </row>
    <row r="54" s="5" customFormat="1" ht="63" customHeight="1" spans="1:20">
      <c r="A54" s="58">
        <v>46</v>
      </c>
      <c r="B54" s="33" t="s">
        <v>223</v>
      </c>
      <c r="C54" s="134">
        <v>105.74</v>
      </c>
      <c r="D54" s="21" t="s">
        <v>224</v>
      </c>
      <c r="E54" s="143" t="s">
        <v>225</v>
      </c>
      <c r="F54" s="132" t="s">
        <v>226</v>
      </c>
      <c r="G54" s="134">
        <v>105.74</v>
      </c>
      <c r="H54" s="136"/>
      <c r="I54" s="149"/>
      <c r="J54" s="136"/>
      <c r="K54" s="134">
        <v>105.74</v>
      </c>
      <c r="L54" s="149"/>
      <c r="M54" s="131" t="s">
        <v>36</v>
      </c>
      <c r="N54" s="60" t="s">
        <v>227</v>
      </c>
      <c r="O54" s="21">
        <v>68</v>
      </c>
      <c r="P54" s="58">
        <v>198</v>
      </c>
      <c r="Q54" s="153">
        <v>43941</v>
      </c>
      <c r="R54" s="153">
        <v>44012</v>
      </c>
      <c r="S54" s="153">
        <v>44042</v>
      </c>
      <c r="T54" s="33"/>
    </row>
    <row r="55" s="5" customFormat="1" ht="78" customHeight="1" spans="1:20">
      <c r="A55" s="58">
        <v>47</v>
      </c>
      <c r="B55" s="33" t="s">
        <v>228</v>
      </c>
      <c r="C55" s="134">
        <v>56.01</v>
      </c>
      <c r="D55" s="21"/>
      <c r="E55" s="33" t="s">
        <v>229</v>
      </c>
      <c r="F55" s="135" t="s">
        <v>230</v>
      </c>
      <c r="G55" s="134">
        <v>56.01</v>
      </c>
      <c r="H55" s="136"/>
      <c r="I55" s="149"/>
      <c r="J55" s="136"/>
      <c r="K55" s="134">
        <v>56.01</v>
      </c>
      <c r="L55" s="149"/>
      <c r="M55" s="33" t="s">
        <v>36</v>
      </c>
      <c r="N55" s="60" t="s">
        <v>231</v>
      </c>
      <c r="O55" s="21">
        <v>72</v>
      </c>
      <c r="P55" s="58">
        <v>128</v>
      </c>
      <c r="Q55" s="153">
        <v>43941</v>
      </c>
      <c r="R55" s="153">
        <v>44012</v>
      </c>
      <c r="S55" s="153">
        <v>44042</v>
      </c>
      <c r="T55" s="33"/>
    </row>
    <row r="56" s="5" customFormat="1" ht="63" customHeight="1" spans="1:20">
      <c r="A56" s="58">
        <v>48</v>
      </c>
      <c r="B56" s="33" t="s">
        <v>232</v>
      </c>
      <c r="C56" s="134">
        <v>71.92</v>
      </c>
      <c r="D56" s="21"/>
      <c r="E56" s="33" t="s">
        <v>233</v>
      </c>
      <c r="F56" s="135" t="s">
        <v>234</v>
      </c>
      <c r="G56" s="134">
        <v>71.92</v>
      </c>
      <c r="H56" s="136"/>
      <c r="I56" s="149"/>
      <c r="J56" s="136"/>
      <c r="K56" s="134">
        <v>71.92</v>
      </c>
      <c r="L56" s="149"/>
      <c r="M56" s="33" t="s">
        <v>36</v>
      </c>
      <c r="N56" s="60" t="s">
        <v>235</v>
      </c>
      <c r="O56" s="21">
        <v>16</v>
      </c>
      <c r="P56" s="58">
        <v>37</v>
      </c>
      <c r="Q56" s="153">
        <v>43941</v>
      </c>
      <c r="R56" s="153">
        <v>44012</v>
      </c>
      <c r="S56" s="153">
        <v>44042</v>
      </c>
      <c r="T56" s="33"/>
    </row>
    <row r="57" s="5" customFormat="1" ht="63" customHeight="1" spans="1:20">
      <c r="A57" s="58">
        <v>49</v>
      </c>
      <c r="B57" s="33" t="s">
        <v>236</v>
      </c>
      <c r="C57" s="134">
        <v>61.85</v>
      </c>
      <c r="D57" s="21"/>
      <c r="E57" s="33" t="s">
        <v>237</v>
      </c>
      <c r="F57" s="135" t="s">
        <v>238</v>
      </c>
      <c r="G57" s="134">
        <v>61.85</v>
      </c>
      <c r="H57" s="136"/>
      <c r="I57" s="149"/>
      <c r="J57" s="136"/>
      <c r="K57" s="134">
        <v>61.85</v>
      </c>
      <c r="L57" s="149"/>
      <c r="M57" s="33" t="s">
        <v>36</v>
      </c>
      <c r="N57" s="60" t="s">
        <v>239</v>
      </c>
      <c r="O57" s="21">
        <v>40</v>
      </c>
      <c r="P57" s="58">
        <v>96</v>
      </c>
      <c r="Q57" s="153">
        <v>43941</v>
      </c>
      <c r="R57" s="153">
        <v>44012</v>
      </c>
      <c r="S57" s="153">
        <v>44042</v>
      </c>
      <c r="T57" s="33"/>
    </row>
    <row r="58" s="5" customFormat="1" ht="63" customHeight="1" spans="1:20">
      <c r="A58" s="58">
        <v>50</v>
      </c>
      <c r="B58" s="33" t="s">
        <v>240</v>
      </c>
      <c r="C58" s="134">
        <v>65.33</v>
      </c>
      <c r="D58" s="21" t="s">
        <v>224</v>
      </c>
      <c r="E58" s="33" t="s">
        <v>241</v>
      </c>
      <c r="F58" s="135" t="s">
        <v>242</v>
      </c>
      <c r="G58" s="134">
        <v>65.33</v>
      </c>
      <c r="H58" s="136"/>
      <c r="I58" s="149"/>
      <c r="J58" s="136"/>
      <c r="K58" s="134">
        <v>65.33</v>
      </c>
      <c r="L58" s="149"/>
      <c r="M58" s="33" t="s">
        <v>36</v>
      </c>
      <c r="N58" s="60" t="s">
        <v>243</v>
      </c>
      <c r="O58" s="21">
        <v>43</v>
      </c>
      <c r="P58" s="58">
        <v>111</v>
      </c>
      <c r="Q58" s="153">
        <v>43941</v>
      </c>
      <c r="R58" s="153">
        <v>44012</v>
      </c>
      <c r="S58" s="153">
        <v>44042</v>
      </c>
      <c r="T58" s="33"/>
    </row>
    <row r="59" s="5" customFormat="1" ht="63" customHeight="1" spans="1:20">
      <c r="A59" s="58">
        <v>51</v>
      </c>
      <c r="B59" s="33" t="s">
        <v>244</v>
      </c>
      <c r="C59" s="134">
        <v>21.9</v>
      </c>
      <c r="D59" s="21"/>
      <c r="E59" s="143" t="s">
        <v>245</v>
      </c>
      <c r="F59" s="132" t="s">
        <v>246</v>
      </c>
      <c r="G59" s="134">
        <v>21.9</v>
      </c>
      <c r="H59" s="136"/>
      <c r="I59" s="149"/>
      <c r="J59" s="136"/>
      <c r="K59" s="134">
        <v>21.9</v>
      </c>
      <c r="L59" s="149"/>
      <c r="M59" s="131" t="s">
        <v>36</v>
      </c>
      <c r="N59" s="60" t="s">
        <v>247</v>
      </c>
      <c r="O59" s="21">
        <v>84</v>
      </c>
      <c r="P59" s="58">
        <v>203</v>
      </c>
      <c r="Q59" s="153">
        <v>43941</v>
      </c>
      <c r="R59" s="153">
        <v>44012</v>
      </c>
      <c r="S59" s="153">
        <v>44042</v>
      </c>
      <c r="T59" s="136"/>
    </row>
    <row r="60" s="5" customFormat="1" ht="63" customHeight="1" spans="1:20">
      <c r="A60" s="58">
        <v>52</v>
      </c>
      <c r="B60" s="33" t="s">
        <v>248</v>
      </c>
      <c r="C60" s="134">
        <v>61.51</v>
      </c>
      <c r="D60" s="142"/>
      <c r="E60" s="33" t="s">
        <v>249</v>
      </c>
      <c r="F60" s="135" t="s">
        <v>250</v>
      </c>
      <c r="G60" s="134">
        <v>61.51</v>
      </c>
      <c r="H60" s="136"/>
      <c r="I60" s="149"/>
      <c r="J60" s="136"/>
      <c r="K60" s="134">
        <v>61.51</v>
      </c>
      <c r="L60" s="149"/>
      <c r="M60" s="33" t="s">
        <v>36</v>
      </c>
      <c r="N60" s="60" t="s">
        <v>251</v>
      </c>
      <c r="O60" s="21">
        <v>38</v>
      </c>
      <c r="P60" s="58">
        <v>107</v>
      </c>
      <c r="Q60" s="153">
        <v>43941</v>
      </c>
      <c r="R60" s="153">
        <v>44012</v>
      </c>
      <c r="S60" s="153">
        <v>44042</v>
      </c>
      <c r="T60" s="33"/>
    </row>
    <row r="61" s="5" customFormat="1" ht="63" customHeight="1" spans="1:20">
      <c r="A61" s="58">
        <v>53</v>
      </c>
      <c r="B61" s="33" t="s">
        <v>252</v>
      </c>
      <c r="C61" s="134">
        <v>94.99</v>
      </c>
      <c r="D61" s="138" t="s">
        <v>253</v>
      </c>
      <c r="E61" s="33" t="s">
        <v>254</v>
      </c>
      <c r="F61" s="135" t="s">
        <v>255</v>
      </c>
      <c r="G61" s="134">
        <v>94.99</v>
      </c>
      <c r="H61" s="136"/>
      <c r="I61" s="149"/>
      <c r="J61" s="136"/>
      <c r="K61" s="134">
        <v>94.99</v>
      </c>
      <c r="L61" s="149"/>
      <c r="M61" s="33" t="s">
        <v>36</v>
      </c>
      <c r="N61" s="60" t="s">
        <v>256</v>
      </c>
      <c r="O61" s="21">
        <v>60</v>
      </c>
      <c r="P61" s="58">
        <v>144</v>
      </c>
      <c r="Q61" s="153">
        <v>43941</v>
      </c>
      <c r="R61" s="153">
        <v>44012</v>
      </c>
      <c r="S61" s="153">
        <v>44042</v>
      </c>
      <c r="T61" s="33"/>
    </row>
    <row r="62" s="5" customFormat="1" ht="63" customHeight="1" spans="1:20">
      <c r="A62" s="58">
        <v>54</v>
      </c>
      <c r="B62" s="33" t="s">
        <v>257</v>
      </c>
      <c r="C62" s="134">
        <v>93.62</v>
      </c>
      <c r="D62" s="140"/>
      <c r="E62" s="33" t="s">
        <v>258</v>
      </c>
      <c r="F62" s="135" t="s">
        <v>259</v>
      </c>
      <c r="G62" s="134">
        <v>93.62</v>
      </c>
      <c r="H62" s="136"/>
      <c r="I62" s="149"/>
      <c r="J62" s="136"/>
      <c r="K62" s="134">
        <v>93.62</v>
      </c>
      <c r="L62" s="149"/>
      <c r="M62" s="33" t="s">
        <v>36</v>
      </c>
      <c r="N62" s="60" t="s">
        <v>260</v>
      </c>
      <c r="O62" s="21">
        <v>60</v>
      </c>
      <c r="P62" s="58">
        <v>137</v>
      </c>
      <c r="Q62" s="153">
        <v>43941</v>
      </c>
      <c r="R62" s="153">
        <v>44012</v>
      </c>
      <c r="S62" s="153">
        <v>44042</v>
      </c>
      <c r="T62" s="33"/>
    </row>
    <row r="63" s="5" customFormat="1" ht="63" customHeight="1" spans="1:20">
      <c r="A63" s="58">
        <v>55</v>
      </c>
      <c r="B63" s="33" t="s">
        <v>261</v>
      </c>
      <c r="C63" s="134">
        <v>69.87</v>
      </c>
      <c r="D63" s="141"/>
      <c r="E63" s="33" t="s">
        <v>262</v>
      </c>
      <c r="F63" s="135" t="s">
        <v>263</v>
      </c>
      <c r="G63" s="134">
        <v>69.87</v>
      </c>
      <c r="H63" s="136"/>
      <c r="I63" s="149"/>
      <c r="J63" s="136"/>
      <c r="K63" s="134">
        <v>69.87</v>
      </c>
      <c r="L63" s="149"/>
      <c r="M63" s="33" t="s">
        <v>36</v>
      </c>
      <c r="N63" s="60" t="s">
        <v>264</v>
      </c>
      <c r="O63" s="21">
        <v>32</v>
      </c>
      <c r="P63" s="58">
        <v>73</v>
      </c>
      <c r="Q63" s="153">
        <v>43941</v>
      </c>
      <c r="R63" s="153">
        <v>44012</v>
      </c>
      <c r="S63" s="153">
        <v>44042</v>
      </c>
      <c r="T63" s="33"/>
    </row>
    <row r="64" s="5" customFormat="1" ht="63" customHeight="1" spans="1:20">
      <c r="A64" s="58">
        <v>56</v>
      </c>
      <c r="B64" s="33" t="s">
        <v>265</v>
      </c>
      <c r="C64" s="134">
        <v>117.62</v>
      </c>
      <c r="D64" s="138" t="s">
        <v>253</v>
      </c>
      <c r="E64" s="33" t="s">
        <v>266</v>
      </c>
      <c r="F64" s="135" t="s">
        <v>267</v>
      </c>
      <c r="G64" s="134">
        <v>117.62</v>
      </c>
      <c r="H64" s="136"/>
      <c r="I64" s="149"/>
      <c r="J64" s="136"/>
      <c r="K64" s="134">
        <v>117.62</v>
      </c>
      <c r="L64" s="149"/>
      <c r="M64" s="33" t="s">
        <v>36</v>
      </c>
      <c r="N64" s="60" t="s">
        <v>268</v>
      </c>
      <c r="O64" s="21">
        <v>73</v>
      </c>
      <c r="P64" s="58">
        <v>146</v>
      </c>
      <c r="Q64" s="153">
        <v>43941</v>
      </c>
      <c r="R64" s="153">
        <v>44012</v>
      </c>
      <c r="S64" s="153">
        <v>44042</v>
      </c>
      <c r="T64" s="33"/>
    </row>
    <row r="65" s="5" customFormat="1" ht="63" customHeight="1" spans="1:20">
      <c r="A65" s="58">
        <v>57</v>
      </c>
      <c r="B65" s="33" t="s">
        <v>269</v>
      </c>
      <c r="C65" s="134">
        <v>41.55</v>
      </c>
      <c r="D65" s="140"/>
      <c r="E65" s="33" t="s">
        <v>270</v>
      </c>
      <c r="F65" s="135" t="s">
        <v>271</v>
      </c>
      <c r="G65" s="134">
        <v>41.55</v>
      </c>
      <c r="H65" s="136"/>
      <c r="I65" s="149"/>
      <c r="J65" s="136"/>
      <c r="K65" s="134">
        <v>41.55</v>
      </c>
      <c r="L65" s="149"/>
      <c r="M65" s="33" t="s">
        <v>36</v>
      </c>
      <c r="N65" s="60" t="s">
        <v>272</v>
      </c>
      <c r="O65" s="21">
        <v>66</v>
      </c>
      <c r="P65" s="58">
        <v>156</v>
      </c>
      <c r="Q65" s="153">
        <v>43941</v>
      </c>
      <c r="R65" s="153">
        <v>44012</v>
      </c>
      <c r="S65" s="153">
        <v>44042</v>
      </c>
      <c r="T65" s="33"/>
    </row>
    <row r="66" s="5" customFormat="1" ht="61" customHeight="1" spans="1:20">
      <c r="A66" s="58">
        <v>58</v>
      </c>
      <c r="B66" s="33" t="s">
        <v>273</v>
      </c>
      <c r="C66" s="134">
        <v>31.46</v>
      </c>
      <c r="D66" s="141"/>
      <c r="E66" s="33" t="s">
        <v>270</v>
      </c>
      <c r="F66" s="135" t="s">
        <v>274</v>
      </c>
      <c r="G66" s="134">
        <v>31.46</v>
      </c>
      <c r="H66" s="136"/>
      <c r="I66" s="149"/>
      <c r="J66" s="136"/>
      <c r="K66" s="134">
        <v>31.46</v>
      </c>
      <c r="L66" s="149"/>
      <c r="M66" s="33" t="s">
        <v>36</v>
      </c>
      <c r="N66" s="60" t="s">
        <v>275</v>
      </c>
      <c r="O66" s="21">
        <v>66</v>
      </c>
      <c r="P66" s="58">
        <v>156</v>
      </c>
      <c r="Q66" s="153">
        <v>43941</v>
      </c>
      <c r="R66" s="153">
        <v>44012</v>
      </c>
      <c r="S66" s="153">
        <v>44042</v>
      </c>
      <c r="T66" s="33"/>
    </row>
    <row r="67" s="5" customFormat="1" ht="61" customHeight="1" spans="1:20">
      <c r="A67" s="58">
        <v>59</v>
      </c>
      <c r="B67" s="33" t="s">
        <v>276</v>
      </c>
      <c r="C67" s="134">
        <v>66.68</v>
      </c>
      <c r="D67" s="138" t="s">
        <v>277</v>
      </c>
      <c r="E67" s="33" t="s">
        <v>278</v>
      </c>
      <c r="F67" s="135" t="s">
        <v>279</v>
      </c>
      <c r="G67" s="134">
        <v>66.68</v>
      </c>
      <c r="H67" s="136"/>
      <c r="I67" s="149"/>
      <c r="J67" s="136"/>
      <c r="K67" s="134">
        <v>66.68</v>
      </c>
      <c r="L67" s="149"/>
      <c r="M67" s="33" t="s">
        <v>36</v>
      </c>
      <c r="N67" s="60" t="s">
        <v>280</v>
      </c>
      <c r="O67" s="21">
        <v>32</v>
      </c>
      <c r="P67" s="58">
        <v>56</v>
      </c>
      <c r="Q67" s="153">
        <v>43941</v>
      </c>
      <c r="R67" s="153">
        <v>44012</v>
      </c>
      <c r="S67" s="153">
        <v>44042</v>
      </c>
      <c r="T67" s="33"/>
    </row>
    <row r="68" s="5" customFormat="1" ht="61" customHeight="1" spans="1:20">
      <c r="A68" s="58">
        <v>60</v>
      </c>
      <c r="B68" s="33" t="s">
        <v>281</v>
      </c>
      <c r="C68" s="134">
        <v>135.96</v>
      </c>
      <c r="D68" s="140"/>
      <c r="E68" s="33" t="s">
        <v>282</v>
      </c>
      <c r="F68" s="135" t="s">
        <v>283</v>
      </c>
      <c r="G68" s="134">
        <v>135.96</v>
      </c>
      <c r="H68" s="136"/>
      <c r="I68" s="149"/>
      <c r="J68" s="136"/>
      <c r="K68" s="134">
        <v>135.96</v>
      </c>
      <c r="L68" s="149"/>
      <c r="M68" s="33" t="s">
        <v>36</v>
      </c>
      <c r="N68" s="60" t="s">
        <v>284</v>
      </c>
      <c r="O68" s="21">
        <v>31</v>
      </c>
      <c r="P68" s="58">
        <v>54</v>
      </c>
      <c r="Q68" s="153">
        <v>43941</v>
      </c>
      <c r="R68" s="153">
        <v>44012</v>
      </c>
      <c r="S68" s="153">
        <v>44042</v>
      </c>
      <c r="T68" s="33"/>
    </row>
    <row r="69" s="5" customFormat="1" ht="61" customHeight="1" spans="1:20">
      <c r="A69" s="58">
        <v>61</v>
      </c>
      <c r="B69" s="33" t="s">
        <v>285</v>
      </c>
      <c r="C69" s="134">
        <v>67.13</v>
      </c>
      <c r="D69" s="140"/>
      <c r="E69" s="33" t="s">
        <v>286</v>
      </c>
      <c r="F69" s="135" t="s">
        <v>287</v>
      </c>
      <c r="G69" s="134">
        <v>67.13</v>
      </c>
      <c r="H69" s="136"/>
      <c r="I69" s="149"/>
      <c r="J69" s="136"/>
      <c r="K69" s="134">
        <v>67.13</v>
      </c>
      <c r="L69" s="149"/>
      <c r="M69" s="33" t="s">
        <v>36</v>
      </c>
      <c r="N69" s="60" t="s">
        <v>288</v>
      </c>
      <c r="O69" s="21">
        <v>30</v>
      </c>
      <c r="P69" s="58">
        <v>60</v>
      </c>
      <c r="Q69" s="153">
        <v>43941</v>
      </c>
      <c r="R69" s="153">
        <v>44012</v>
      </c>
      <c r="S69" s="153">
        <v>44042</v>
      </c>
      <c r="T69" s="33"/>
    </row>
    <row r="70" s="5" customFormat="1" ht="61" customHeight="1" spans="1:20">
      <c r="A70" s="58">
        <v>62</v>
      </c>
      <c r="B70" s="33" t="s">
        <v>289</v>
      </c>
      <c r="C70" s="134">
        <v>97.91</v>
      </c>
      <c r="D70" s="141"/>
      <c r="E70" s="33" t="s">
        <v>290</v>
      </c>
      <c r="F70" s="135" t="s">
        <v>291</v>
      </c>
      <c r="G70" s="134">
        <v>97.91</v>
      </c>
      <c r="H70" s="136"/>
      <c r="I70" s="149"/>
      <c r="J70" s="136"/>
      <c r="K70" s="134">
        <v>97.91</v>
      </c>
      <c r="L70" s="149"/>
      <c r="M70" s="33" t="s">
        <v>36</v>
      </c>
      <c r="N70" s="60" t="s">
        <v>292</v>
      </c>
      <c r="O70" s="21">
        <v>22</v>
      </c>
      <c r="P70" s="58">
        <v>56</v>
      </c>
      <c r="Q70" s="153">
        <v>43941</v>
      </c>
      <c r="R70" s="153">
        <v>44012</v>
      </c>
      <c r="S70" s="153">
        <v>44042</v>
      </c>
      <c r="T70" s="33"/>
    </row>
    <row r="71" s="5" customFormat="1" ht="61" customHeight="1" spans="1:20">
      <c r="A71" s="58">
        <v>63</v>
      </c>
      <c r="B71" s="33" t="s">
        <v>293</v>
      </c>
      <c r="C71" s="134">
        <v>49.87</v>
      </c>
      <c r="D71" s="138" t="s">
        <v>294</v>
      </c>
      <c r="E71" s="33" t="s">
        <v>295</v>
      </c>
      <c r="F71" s="135" t="s">
        <v>296</v>
      </c>
      <c r="G71" s="134">
        <v>49.87</v>
      </c>
      <c r="H71" s="136"/>
      <c r="I71" s="149"/>
      <c r="J71" s="136"/>
      <c r="K71" s="134">
        <v>49.87</v>
      </c>
      <c r="L71" s="149"/>
      <c r="M71" s="33" t="s">
        <v>36</v>
      </c>
      <c r="N71" s="60" t="s">
        <v>297</v>
      </c>
      <c r="O71" s="21">
        <v>35</v>
      </c>
      <c r="P71" s="58">
        <v>92</v>
      </c>
      <c r="Q71" s="153">
        <v>43941</v>
      </c>
      <c r="R71" s="153">
        <v>44012</v>
      </c>
      <c r="S71" s="153">
        <v>44042</v>
      </c>
      <c r="T71" s="33"/>
    </row>
    <row r="72" s="5" customFormat="1" ht="61" customHeight="1" spans="1:20">
      <c r="A72" s="58">
        <v>64</v>
      </c>
      <c r="B72" s="33" t="s">
        <v>298</v>
      </c>
      <c r="C72" s="134">
        <v>12.95</v>
      </c>
      <c r="D72" s="141"/>
      <c r="E72" s="33" t="s">
        <v>299</v>
      </c>
      <c r="F72" s="135" t="s">
        <v>300</v>
      </c>
      <c r="G72" s="134">
        <v>12.95</v>
      </c>
      <c r="H72" s="136"/>
      <c r="I72" s="149"/>
      <c r="J72" s="136"/>
      <c r="K72" s="134">
        <v>12.95</v>
      </c>
      <c r="L72" s="149"/>
      <c r="M72" s="33" t="s">
        <v>36</v>
      </c>
      <c r="N72" s="60" t="s">
        <v>301</v>
      </c>
      <c r="O72" s="21">
        <v>32</v>
      </c>
      <c r="P72" s="58">
        <v>69</v>
      </c>
      <c r="Q72" s="153">
        <v>43941</v>
      </c>
      <c r="R72" s="153">
        <v>44012</v>
      </c>
      <c r="S72" s="153">
        <v>44042</v>
      </c>
      <c r="T72" s="33"/>
    </row>
    <row r="73" s="5" customFormat="1" ht="61" customHeight="1" spans="1:20">
      <c r="A73" s="58">
        <v>65</v>
      </c>
      <c r="B73" s="33" t="s">
        <v>302</v>
      </c>
      <c r="C73" s="134">
        <v>21.93</v>
      </c>
      <c r="D73" s="138" t="s">
        <v>294</v>
      </c>
      <c r="E73" s="33" t="s">
        <v>303</v>
      </c>
      <c r="F73" s="135" t="s">
        <v>304</v>
      </c>
      <c r="G73" s="134">
        <v>21.93</v>
      </c>
      <c r="H73" s="136"/>
      <c r="I73" s="149"/>
      <c r="J73" s="136"/>
      <c r="K73" s="134">
        <v>21.93</v>
      </c>
      <c r="L73" s="149"/>
      <c r="M73" s="33" t="s">
        <v>36</v>
      </c>
      <c r="N73" s="60" t="s">
        <v>305</v>
      </c>
      <c r="O73" s="21">
        <v>57</v>
      </c>
      <c r="P73" s="58">
        <v>100</v>
      </c>
      <c r="Q73" s="153">
        <v>43941</v>
      </c>
      <c r="R73" s="153">
        <v>44012</v>
      </c>
      <c r="S73" s="153">
        <v>44042</v>
      </c>
      <c r="T73" s="33"/>
    </row>
    <row r="74" s="5" customFormat="1" ht="61" customHeight="1" spans="1:20">
      <c r="A74" s="58">
        <v>66</v>
      </c>
      <c r="B74" s="33" t="s">
        <v>306</v>
      </c>
      <c r="C74" s="134">
        <v>31.51</v>
      </c>
      <c r="D74" s="140"/>
      <c r="E74" s="33" t="s">
        <v>307</v>
      </c>
      <c r="F74" s="135" t="s">
        <v>308</v>
      </c>
      <c r="G74" s="134">
        <v>31.51</v>
      </c>
      <c r="H74" s="136"/>
      <c r="I74" s="149"/>
      <c r="J74" s="136"/>
      <c r="K74" s="134">
        <v>31.51</v>
      </c>
      <c r="L74" s="149"/>
      <c r="M74" s="33" t="s">
        <v>36</v>
      </c>
      <c r="N74" s="60" t="s">
        <v>309</v>
      </c>
      <c r="O74" s="21">
        <v>39</v>
      </c>
      <c r="P74" s="58">
        <v>58</v>
      </c>
      <c r="Q74" s="153">
        <v>43941</v>
      </c>
      <c r="R74" s="153">
        <v>44012</v>
      </c>
      <c r="S74" s="153">
        <v>44042</v>
      </c>
      <c r="T74" s="33"/>
    </row>
    <row r="75" s="5" customFormat="1" ht="78" customHeight="1" spans="1:20">
      <c r="A75" s="58">
        <v>67</v>
      </c>
      <c r="B75" s="33" t="s">
        <v>310</v>
      </c>
      <c r="C75" s="134">
        <v>7.12</v>
      </c>
      <c r="D75" s="140"/>
      <c r="E75" s="33" t="s">
        <v>311</v>
      </c>
      <c r="F75" s="135" t="s">
        <v>312</v>
      </c>
      <c r="G75" s="134">
        <v>7.12</v>
      </c>
      <c r="H75" s="136"/>
      <c r="I75" s="149"/>
      <c r="J75" s="136"/>
      <c r="K75" s="134">
        <v>7.12</v>
      </c>
      <c r="L75" s="149"/>
      <c r="M75" s="33" t="s">
        <v>36</v>
      </c>
      <c r="N75" s="60" t="s">
        <v>313</v>
      </c>
      <c r="O75" s="21">
        <v>24</v>
      </c>
      <c r="P75" s="58">
        <v>48</v>
      </c>
      <c r="Q75" s="153">
        <v>43941</v>
      </c>
      <c r="R75" s="153">
        <v>44012</v>
      </c>
      <c r="S75" s="153">
        <v>44042</v>
      </c>
      <c r="T75" s="33"/>
    </row>
    <row r="76" s="5" customFormat="1" ht="63" customHeight="1" spans="1:20">
      <c r="A76" s="58">
        <v>68</v>
      </c>
      <c r="B76" s="33" t="s">
        <v>314</v>
      </c>
      <c r="C76" s="134">
        <v>59.55</v>
      </c>
      <c r="D76" s="140"/>
      <c r="E76" s="33" t="s">
        <v>315</v>
      </c>
      <c r="F76" s="135" t="s">
        <v>316</v>
      </c>
      <c r="G76" s="134">
        <v>59.55</v>
      </c>
      <c r="H76" s="136"/>
      <c r="I76" s="149"/>
      <c r="J76" s="136"/>
      <c r="K76" s="134">
        <v>59.55</v>
      </c>
      <c r="L76" s="149"/>
      <c r="M76" s="33" t="s">
        <v>36</v>
      </c>
      <c r="N76" s="60" t="s">
        <v>317</v>
      </c>
      <c r="O76" s="21">
        <v>22</v>
      </c>
      <c r="P76" s="58">
        <v>48</v>
      </c>
      <c r="Q76" s="153">
        <v>43941</v>
      </c>
      <c r="R76" s="153">
        <v>44012</v>
      </c>
      <c r="S76" s="153">
        <v>44042</v>
      </c>
      <c r="T76" s="33"/>
    </row>
    <row r="77" s="5" customFormat="1" ht="63" customHeight="1" spans="1:20">
      <c r="A77" s="58">
        <v>69</v>
      </c>
      <c r="B77" s="33" t="s">
        <v>318</v>
      </c>
      <c r="C77" s="134">
        <v>201.37</v>
      </c>
      <c r="D77" s="140"/>
      <c r="E77" s="33" t="s">
        <v>319</v>
      </c>
      <c r="F77" s="135" t="s">
        <v>320</v>
      </c>
      <c r="G77" s="134">
        <v>201.37</v>
      </c>
      <c r="H77" s="136"/>
      <c r="I77" s="149"/>
      <c r="J77" s="136"/>
      <c r="K77" s="134">
        <v>201.37</v>
      </c>
      <c r="L77" s="149"/>
      <c r="M77" s="33" t="s">
        <v>36</v>
      </c>
      <c r="N77" s="60" t="s">
        <v>321</v>
      </c>
      <c r="O77" s="21">
        <v>57</v>
      </c>
      <c r="P77" s="58">
        <v>114</v>
      </c>
      <c r="Q77" s="153">
        <v>43941</v>
      </c>
      <c r="R77" s="153">
        <v>44012</v>
      </c>
      <c r="S77" s="153">
        <v>44042</v>
      </c>
      <c r="T77" s="33"/>
    </row>
    <row r="78" s="5" customFormat="1" ht="63" customHeight="1" spans="1:20">
      <c r="A78" s="58">
        <v>70</v>
      </c>
      <c r="B78" s="33" t="s">
        <v>322</v>
      </c>
      <c r="C78" s="134">
        <v>37.87</v>
      </c>
      <c r="D78" s="141"/>
      <c r="E78" s="33" t="s">
        <v>323</v>
      </c>
      <c r="F78" s="135" t="s">
        <v>324</v>
      </c>
      <c r="G78" s="134">
        <v>37.87</v>
      </c>
      <c r="H78" s="136"/>
      <c r="I78" s="149"/>
      <c r="J78" s="136"/>
      <c r="K78" s="134">
        <v>37.87</v>
      </c>
      <c r="L78" s="149"/>
      <c r="M78" s="33" t="s">
        <v>36</v>
      </c>
      <c r="N78" s="60" t="s">
        <v>325</v>
      </c>
      <c r="O78" s="21">
        <v>37</v>
      </c>
      <c r="P78" s="58">
        <v>75</v>
      </c>
      <c r="Q78" s="153">
        <v>43941</v>
      </c>
      <c r="R78" s="153">
        <v>44012</v>
      </c>
      <c r="S78" s="153">
        <v>44042</v>
      </c>
      <c r="T78" s="33"/>
    </row>
    <row r="79" s="5" customFormat="1" ht="63" customHeight="1" spans="1:20">
      <c r="A79" s="58">
        <v>71</v>
      </c>
      <c r="B79" s="33" t="s">
        <v>326</v>
      </c>
      <c r="C79" s="134">
        <v>26.97</v>
      </c>
      <c r="D79" s="138" t="s">
        <v>327</v>
      </c>
      <c r="E79" s="33" t="s">
        <v>328</v>
      </c>
      <c r="F79" s="135" t="s">
        <v>329</v>
      </c>
      <c r="G79" s="134">
        <v>26.97</v>
      </c>
      <c r="H79" s="136"/>
      <c r="I79" s="149"/>
      <c r="J79" s="136"/>
      <c r="K79" s="134">
        <v>26.97</v>
      </c>
      <c r="L79" s="149"/>
      <c r="M79" s="33" t="s">
        <v>36</v>
      </c>
      <c r="N79" s="60" t="s">
        <v>330</v>
      </c>
      <c r="O79" s="21">
        <v>40</v>
      </c>
      <c r="P79" s="58">
        <v>103</v>
      </c>
      <c r="Q79" s="153">
        <v>43941</v>
      </c>
      <c r="R79" s="153">
        <v>44012</v>
      </c>
      <c r="S79" s="153">
        <v>44042</v>
      </c>
      <c r="T79" s="33"/>
    </row>
    <row r="80" s="5" customFormat="1" ht="63" customHeight="1" spans="1:20">
      <c r="A80" s="58">
        <v>72</v>
      </c>
      <c r="B80" s="33" t="s">
        <v>331</v>
      </c>
      <c r="C80" s="134">
        <v>72.2</v>
      </c>
      <c r="D80" s="140"/>
      <c r="E80" s="33" t="s">
        <v>332</v>
      </c>
      <c r="F80" s="135" t="s">
        <v>333</v>
      </c>
      <c r="G80" s="134">
        <v>72.2</v>
      </c>
      <c r="H80" s="136"/>
      <c r="I80" s="149"/>
      <c r="J80" s="136"/>
      <c r="K80" s="134">
        <v>72.2</v>
      </c>
      <c r="L80" s="149"/>
      <c r="M80" s="33" t="s">
        <v>36</v>
      </c>
      <c r="N80" s="60" t="s">
        <v>334</v>
      </c>
      <c r="O80" s="21">
        <v>48</v>
      </c>
      <c r="P80" s="58">
        <v>123</v>
      </c>
      <c r="Q80" s="153">
        <v>43941</v>
      </c>
      <c r="R80" s="153">
        <v>44012</v>
      </c>
      <c r="S80" s="153">
        <v>44042</v>
      </c>
      <c r="T80" s="33"/>
    </row>
    <row r="81" s="5" customFormat="1" ht="63" customHeight="1" spans="1:20">
      <c r="A81" s="58">
        <v>73</v>
      </c>
      <c r="B81" s="33" t="s">
        <v>335</v>
      </c>
      <c r="C81" s="134">
        <v>67.47</v>
      </c>
      <c r="D81" s="140"/>
      <c r="E81" s="33" t="s">
        <v>336</v>
      </c>
      <c r="F81" s="135" t="s">
        <v>337</v>
      </c>
      <c r="G81" s="134">
        <v>67.47</v>
      </c>
      <c r="H81" s="136"/>
      <c r="I81" s="149"/>
      <c r="J81" s="136"/>
      <c r="K81" s="134">
        <v>67.47</v>
      </c>
      <c r="L81" s="149"/>
      <c r="M81" s="33" t="s">
        <v>36</v>
      </c>
      <c r="N81" s="60" t="s">
        <v>338</v>
      </c>
      <c r="O81" s="21">
        <v>39</v>
      </c>
      <c r="P81" s="58">
        <v>79</v>
      </c>
      <c r="Q81" s="153">
        <v>43941</v>
      </c>
      <c r="R81" s="153">
        <v>44012</v>
      </c>
      <c r="S81" s="153">
        <v>44042</v>
      </c>
      <c r="T81" s="33"/>
    </row>
    <row r="82" s="5" customFormat="1" ht="63" customHeight="1" spans="1:20">
      <c r="A82" s="58">
        <v>74</v>
      </c>
      <c r="B82" s="33" t="s">
        <v>339</v>
      </c>
      <c r="C82" s="134">
        <v>100.56</v>
      </c>
      <c r="D82" s="140"/>
      <c r="E82" s="33" t="s">
        <v>340</v>
      </c>
      <c r="F82" s="135" t="s">
        <v>341</v>
      </c>
      <c r="G82" s="134">
        <v>100.56</v>
      </c>
      <c r="H82" s="136"/>
      <c r="I82" s="149"/>
      <c r="J82" s="136"/>
      <c r="K82" s="134">
        <v>100.56</v>
      </c>
      <c r="L82" s="149"/>
      <c r="M82" s="33" t="s">
        <v>36</v>
      </c>
      <c r="N82" s="60" t="s">
        <v>342</v>
      </c>
      <c r="O82" s="21">
        <v>33</v>
      </c>
      <c r="P82" s="58">
        <v>95</v>
      </c>
      <c r="Q82" s="153">
        <v>43941</v>
      </c>
      <c r="R82" s="153">
        <v>44012</v>
      </c>
      <c r="S82" s="153">
        <v>44042</v>
      </c>
      <c r="T82" s="33"/>
    </row>
    <row r="83" s="5" customFormat="1" ht="63" customHeight="1" spans="1:20">
      <c r="A83" s="58">
        <v>75</v>
      </c>
      <c r="B83" s="33" t="s">
        <v>343</v>
      </c>
      <c r="C83" s="134">
        <v>198.09</v>
      </c>
      <c r="D83" s="141"/>
      <c r="E83" s="33" t="s">
        <v>340</v>
      </c>
      <c r="F83" s="135" t="s">
        <v>344</v>
      </c>
      <c r="G83" s="134">
        <v>198.09</v>
      </c>
      <c r="H83" s="136"/>
      <c r="I83" s="149"/>
      <c r="J83" s="136"/>
      <c r="K83" s="134">
        <v>198.09</v>
      </c>
      <c r="L83" s="149"/>
      <c r="M83" s="33" t="s">
        <v>36</v>
      </c>
      <c r="N83" s="60" t="s">
        <v>345</v>
      </c>
      <c r="O83" s="21">
        <v>33</v>
      </c>
      <c r="P83" s="58">
        <v>95</v>
      </c>
      <c r="Q83" s="153">
        <v>43941</v>
      </c>
      <c r="R83" s="153">
        <v>44012</v>
      </c>
      <c r="S83" s="153">
        <v>44042</v>
      </c>
      <c r="T83" s="33"/>
    </row>
    <row r="84" s="5" customFormat="1" ht="63" customHeight="1" spans="1:20">
      <c r="A84" s="58">
        <v>76</v>
      </c>
      <c r="B84" s="33" t="s">
        <v>346</v>
      </c>
      <c r="C84" s="134">
        <v>30.92</v>
      </c>
      <c r="D84" s="154" t="s">
        <v>327</v>
      </c>
      <c r="E84" s="33" t="s">
        <v>347</v>
      </c>
      <c r="F84" s="135" t="s">
        <v>348</v>
      </c>
      <c r="G84" s="134">
        <v>30.92</v>
      </c>
      <c r="H84" s="136"/>
      <c r="I84" s="149"/>
      <c r="J84" s="136"/>
      <c r="K84" s="134">
        <v>30.92</v>
      </c>
      <c r="L84" s="149"/>
      <c r="M84" s="33" t="s">
        <v>36</v>
      </c>
      <c r="N84" s="60" t="s">
        <v>349</v>
      </c>
      <c r="O84" s="21">
        <v>25</v>
      </c>
      <c r="P84" s="58">
        <v>70</v>
      </c>
      <c r="Q84" s="153">
        <v>43941</v>
      </c>
      <c r="R84" s="153">
        <v>44012</v>
      </c>
      <c r="S84" s="153">
        <v>44042</v>
      </c>
      <c r="T84" s="33"/>
    </row>
    <row r="85" s="5" customFormat="1" ht="63" customHeight="1" spans="1:20">
      <c r="A85" s="58">
        <v>77</v>
      </c>
      <c r="B85" s="33" t="s">
        <v>350</v>
      </c>
      <c r="C85" s="134">
        <v>90.63</v>
      </c>
      <c r="D85" s="138" t="s">
        <v>351</v>
      </c>
      <c r="E85" s="33" t="s">
        <v>352</v>
      </c>
      <c r="F85" s="135" t="s">
        <v>353</v>
      </c>
      <c r="G85" s="134">
        <v>90.63</v>
      </c>
      <c r="H85" s="136"/>
      <c r="I85" s="149"/>
      <c r="J85" s="136"/>
      <c r="K85" s="134">
        <v>90.63</v>
      </c>
      <c r="L85" s="149"/>
      <c r="M85" s="33" t="s">
        <v>36</v>
      </c>
      <c r="N85" s="60" t="s">
        <v>354</v>
      </c>
      <c r="O85" s="21">
        <v>38</v>
      </c>
      <c r="P85" s="58">
        <v>75</v>
      </c>
      <c r="Q85" s="153">
        <v>43941</v>
      </c>
      <c r="R85" s="153">
        <v>44012</v>
      </c>
      <c r="S85" s="153">
        <v>44042</v>
      </c>
      <c r="T85" s="33"/>
    </row>
    <row r="86" s="5" customFormat="1" ht="63" customHeight="1" spans="1:20">
      <c r="A86" s="58">
        <v>78</v>
      </c>
      <c r="B86" s="33" t="s">
        <v>355</v>
      </c>
      <c r="C86" s="134">
        <v>49.29</v>
      </c>
      <c r="D86" s="140"/>
      <c r="E86" s="33" t="s">
        <v>356</v>
      </c>
      <c r="F86" s="135" t="s">
        <v>357</v>
      </c>
      <c r="G86" s="134">
        <v>49.29</v>
      </c>
      <c r="H86" s="136"/>
      <c r="I86" s="149"/>
      <c r="J86" s="136"/>
      <c r="K86" s="134">
        <v>49.29</v>
      </c>
      <c r="L86" s="149"/>
      <c r="M86" s="33" t="s">
        <v>36</v>
      </c>
      <c r="N86" s="60" t="s">
        <v>358</v>
      </c>
      <c r="O86" s="21">
        <v>24</v>
      </c>
      <c r="P86" s="58">
        <v>48</v>
      </c>
      <c r="Q86" s="153">
        <v>43941</v>
      </c>
      <c r="R86" s="153">
        <v>44012</v>
      </c>
      <c r="S86" s="153">
        <v>44042</v>
      </c>
      <c r="T86" s="33"/>
    </row>
    <row r="87" s="5" customFormat="1" ht="63" customHeight="1" spans="1:20">
      <c r="A87" s="58">
        <v>79</v>
      </c>
      <c r="B87" s="33" t="s">
        <v>359</v>
      </c>
      <c r="C87" s="134">
        <v>77.52</v>
      </c>
      <c r="D87" s="140"/>
      <c r="E87" s="33" t="s">
        <v>360</v>
      </c>
      <c r="F87" s="135" t="s">
        <v>361</v>
      </c>
      <c r="G87" s="134">
        <v>77.52</v>
      </c>
      <c r="H87" s="136"/>
      <c r="I87" s="149"/>
      <c r="J87" s="136"/>
      <c r="K87" s="134">
        <v>77.52</v>
      </c>
      <c r="L87" s="149"/>
      <c r="M87" s="33" t="s">
        <v>36</v>
      </c>
      <c r="N87" s="60" t="s">
        <v>362</v>
      </c>
      <c r="O87" s="21">
        <v>27</v>
      </c>
      <c r="P87" s="58">
        <v>54</v>
      </c>
      <c r="Q87" s="153">
        <v>43941</v>
      </c>
      <c r="R87" s="153">
        <v>44012</v>
      </c>
      <c r="S87" s="153">
        <v>44042</v>
      </c>
      <c r="T87" s="33"/>
    </row>
    <row r="88" s="5" customFormat="1" ht="63" customHeight="1" spans="1:20">
      <c r="A88" s="58">
        <v>80</v>
      </c>
      <c r="B88" s="33" t="s">
        <v>363</v>
      </c>
      <c r="C88" s="134">
        <v>73.95</v>
      </c>
      <c r="D88" s="140"/>
      <c r="E88" s="33" t="s">
        <v>364</v>
      </c>
      <c r="F88" s="135" t="s">
        <v>365</v>
      </c>
      <c r="G88" s="134">
        <v>73.95</v>
      </c>
      <c r="H88" s="136"/>
      <c r="I88" s="149"/>
      <c r="J88" s="136"/>
      <c r="K88" s="134">
        <v>73.95</v>
      </c>
      <c r="L88" s="149"/>
      <c r="M88" s="33" t="s">
        <v>36</v>
      </c>
      <c r="N88" s="60" t="s">
        <v>366</v>
      </c>
      <c r="O88" s="21">
        <v>35</v>
      </c>
      <c r="P88" s="58">
        <v>57</v>
      </c>
      <c r="Q88" s="153">
        <v>43941</v>
      </c>
      <c r="R88" s="153">
        <v>44012</v>
      </c>
      <c r="S88" s="153">
        <v>44042</v>
      </c>
      <c r="T88" s="136"/>
    </row>
    <row r="89" s="5" customFormat="1" ht="63" customHeight="1" spans="1:20">
      <c r="A89" s="58">
        <v>81</v>
      </c>
      <c r="B89" s="33" t="s">
        <v>367</v>
      </c>
      <c r="C89" s="134">
        <v>70</v>
      </c>
      <c r="D89" s="140"/>
      <c r="E89" s="33" t="s">
        <v>368</v>
      </c>
      <c r="F89" s="135" t="s">
        <v>369</v>
      </c>
      <c r="G89" s="134">
        <v>70</v>
      </c>
      <c r="H89" s="136"/>
      <c r="I89" s="149"/>
      <c r="J89" s="136"/>
      <c r="K89" s="134">
        <v>70</v>
      </c>
      <c r="L89" s="149"/>
      <c r="M89" s="33" t="s">
        <v>36</v>
      </c>
      <c r="N89" s="60" t="s">
        <v>370</v>
      </c>
      <c r="O89" s="21">
        <v>35</v>
      </c>
      <c r="P89" s="58">
        <v>77</v>
      </c>
      <c r="Q89" s="153">
        <v>43941</v>
      </c>
      <c r="R89" s="153">
        <v>44012</v>
      </c>
      <c r="S89" s="153">
        <v>44042</v>
      </c>
      <c r="T89" s="33"/>
    </row>
    <row r="90" s="99" customFormat="1" ht="63" customHeight="1" spans="1:20">
      <c r="A90" s="58">
        <v>82</v>
      </c>
      <c r="B90" s="33" t="s">
        <v>371</v>
      </c>
      <c r="C90" s="134">
        <v>39.16</v>
      </c>
      <c r="D90" s="140"/>
      <c r="E90" s="33" t="s">
        <v>372</v>
      </c>
      <c r="F90" s="135" t="s">
        <v>373</v>
      </c>
      <c r="G90" s="134">
        <v>39.16</v>
      </c>
      <c r="H90" s="155"/>
      <c r="I90" s="149"/>
      <c r="J90" s="155"/>
      <c r="K90" s="134">
        <v>39.16</v>
      </c>
      <c r="L90" s="149"/>
      <c r="M90" s="33" t="s">
        <v>36</v>
      </c>
      <c r="N90" s="60" t="s">
        <v>374</v>
      </c>
      <c r="O90" s="21">
        <v>11</v>
      </c>
      <c r="P90" s="58">
        <v>25</v>
      </c>
      <c r="Q90" s="153">
        <v>43941</v>
      </c>
      <c r="R90" s="153">
        <v>44012</v>
      </c>
      <c r="S90" s="153">
        <v>44042</v>
      </c>
      <c r="T90" s="163"/>
    </row>
    <row r="91" s="99" customFormat="1" ht="63" customHeight="1" spans="1:20">
      <c r="A91" s="58">
        <v>83</v>
      </c>
      <c r="B91" s="33" t="s">
        <v>375</v>
      </c>
      <c r="C91" s="134">
        <v>53.43</v>
      </c>
      <c r="D91" s="140"/>
      <c r="E91" s="33" t="s">
        <v>376</v>
      </c>
      <c r="F91" s="135" t="s">
        <v>377</v>
      </c>
      <c r="G91" s="134">
        <v>53.43</v>
      </c>
      <c r="H91" s="155"/>
      <c r="I91" s="149"/>
      <c r="J91" s="155"/>
      <c r="K91" s="134">
        <v>53.43</v>
      </c>
      <c r="L91" s="149"/>
      <c r="M91" s="33" t="s">
        <v>36</v>
      </c>
      <c r="N91" s="60" t="s">
        <v>378</v>
      </c>
      <c r="O91" s="21">
        <v>47</v>
      </c>
      <c r="P91" s="58">
        <v>102</v>
      </c>
      <c r="Q91" s="153">
        <v>43941</v>
      </c>
      <c r="R91" s="153">
        <v>44012</v>
      </c>
      <c r="S91" s="153">
        <v>44042</v>
      </c>
      <c r="T91" s="163"/>
    </row>
    <row r="92" s="99" customFormat="1" ht="63" customHeight="1" spans="1:20">
      <c r="A92" s="58">
        <v>84</v>
      </c>
      <c r="B92" s="33" t="s">
        <v>379</v>
      </c>
      <c r="C92" s="134">
        <v>27.43</v>
      </c>
      <c r="D92" s="141"/>
      <c r="E92" s="156" t="s">
        <v>380</v>
      </c>
      <c r="F92" s="135" t="s">
        <v>381</v>
      </c>
      <c r="G92" s="134">
        <v>27.43</v>
      </c>
      <c r="H92" s="155"/>
      <c r="I92" s="149"/>
      <c r="J92" s="155"/>
      <c r="K92" s="134">
        <v>27.43</v>
      </c>
      <c r="L92" s="149"/>
      <c r="M92" s="33" t="s">
        <v>36</v>
      </c>
      <c r="N92" s="60" t="s">
        <v>382</v>
      </c>
      <c r="O92" s="21">
        <v>25</v>
      </c>
      <c r="P92" s="58">
        <v>39</v>
      </c>
      <c r="Q92" s="153">
        <v>43941</v>
      </c>
      <c r="R92" s="153">
        <v>44012</v>
      </c>
      <c r="S92" s="153">
        <v>44042</v>
      </c>
      <c r="T92" s="163"/>
    </row>
    <row r="93" s="99" customFormat="1" ht="63" customHeight="1" spans="1:20">
      <c r="A93" s="58">
        <v>85</v>
      </c>
      <c r="B93" s="33" t="s">
        <v>383</v>
      </c>
      <c r="C93" s="149">
        <v>53.86</v>
      </c>
      <c r="D93" s="21" t="s">
        <v>62</v>
      </c>
      <c r="E93" s="143" t="s">
        <v>384</v>
      </c>
      <c r="F93" s="132" t="s">
        <v>385</v>
      </c>
      <c r="G93" s="149">
        <v>53.86</v>
      </c>
      <c r="H93" s="149">
        <v>53.86</v>
      </c>
      <c r="I93" s="149"/>
      <c r="J93" s="149"/>
      <c r="K93" s="149"/>
      <c r="L93" s="149"/>
      <c r="M93" s="33" t="s">
        <v>36</v>
      </c>
      <c r="N93" s="60" t="s">
        <v>386</v>
      </c>
      <c r="O93" s="21">
        <v>69</v>
      </c>
      <c r="P93" s="58">
        <v>133</v>
      </c>
      <c r="Q93" s="153">
        <v>43941</v>
      </c>
      <c r="R93" s="153">
        <v>44012</v>
      </c>
      <c r="S93" s="153">
        <v>44042</v>
      </c>
      <c r="T93" s="163"/>
    </row>
    <row r="94" s="99" customFormat="1" ht="63" customHeight="1" spans="1:20">
      <c r="A94" s="58">
        <v>86</v>
      </c>
      <c r="B94" s="33" t="s">
        <v>387</v>
      </c>
      <c r="C94" s="149">
        <v>37.8</v>
      </c>
      <c r="D94" s="21"/>
      <c r="E94" s="143" t="s">
        <v>388</v>
      </c>
      <c r="F94" s="132" t="s">
        <v>389</v>
      </c>
      <c r="G94" s="149">
        <v>37.8</v>
      </c>
      <c r="H94" s="149">
        <v>37.8</v>
      </c>
      <c r="I94" s="149"/>
      <c r="J94" s="149"/>
      <c r="K94" s="149"/>
      <c r="L94" s="149"/>
      <c r="M94" s="33" t="s">
        <v>36</v>
      </c>
      <c r="N94" s="60" t="s">
        <v>390</v>
      </c>
      <c r="O94" s="21">
        <v>51</v>
      </c>
      <c r="P94" s="58">
        <v>101</v>
      </c>
      <c r="Q94" s="153">
        <v>43941</v>
      </c>
      <c r="R94" s="153">
        <v>44012</v>
      </c>
      <c r="S94" s="153">
        <v>44042</v>
      </c>
      <c r="T94" s="163"/>
    </row>
    <row r="95" s="99" customFormat="1" ht="63" customHeight="1" spans="1:20">
      <c r="A95" s="58">
        <v>87</v>
      </c>
      <c r="B95" s="33" t="s">
        <v>391</v>
      </c>
      <c r="C95" s="149">
        <v>53.56</v>
      </c>
      <c r="D95" s="21"/>
      <c r="E95" s="143" t="s">
        <v>392</v>
      </c>
      <c r="F95" s="132" t="s">
        <v>393</v>
      </c>
      <c r="G95" s="149">
        <v>53.56</v>
      </c>
      <c r="H95" s="149">
        <v>53.56</v>
      </c>
      <c r="I95" s="149"/>
      <c r="J95" s="149"/>
      <c r="K95" s="149"/>
      <c r="L95" s="149"/>
      <c r="M95" s="33" t="s">
        <v>36</v>
      </c>
      <c r="N95" s="60" t="s">
        <v>394</v>
      </c>
      <c r="O95" s="21">
        <v>47</v>
      </c>
      <c r="P95" s="58">
        <v>105</v>
      </c>
      <c r="Q95" s="153">
        <v>43941</v>
      </c>
      <c r="R95" s="153">
        <v>44012</v>
      </c>
      <c r="S95" s="153">
        <v>44042</v>
      </c>
      <c r="T95" s="163"/>
    </row>
    <row r="96" s="99" customFormat="1" ht="63" customHeight="1" spans="1:20">
      <c r="A96" s="58">
        <v>88</v>
      </c>
      <c r="B96" s="33" t="s">
        <v>395</v>
      </c>
      <c r="C96" s="149">
        <v>141.61</v>
      </c>
      <c r="D96" s="21" t="s">
        <v>53</v>
      </c>
      <c r="E96" s="143" t="s">
        <v>396</v>
      </c>
      <c r="F96" s="132" t="s">
        <v>397</v>
      </c>
      <c r="G96" s="149">
        <v>141.61</v>
      </c>
      <c r="H96" s="130"/>
      <c r="I96" s="149">
        <v>141.61</v>
      </c>
      <c r="J96" s="149"/>
      <c r="K96" s="149"/>
      <c r="L96" s="149"/>
      <c r="M96" s="33" t="s">
        <v>36</v>
      </c>
      <c r="N96" s="60" t="s">
        <v>398</v>
      </c>
      <c r="O96" s="21">
        <v>44</v>
      </c>
      <c r="P96" s="58">
        <v>103</v>
      </c>
      <c r="Q96" s="153">
        <v>43941</v>
      </c>
      <c r="R96" s="153">
        <v>44012</v>
      </c>
      <c r="S96" s="153">
        <v>44042</v>
      </c>
      <c r="T96" s="163"/>
    </row>
    <row r="97" s="99" customFormat="1" ht="63" customHeight="1" spans="1:20">
      <c r="A97" s="58">
        <v>89</v>
      </c>
      <c r="B97" s="33" t="s">
        <v>399</v>
      </c>
      <c r="C97" s="149">
        <v>60.27</v>
      </c>
      <c r="D97" s="21" t="s">
        <v>100</v>
      </c>
      <c r="E97" s="143" t="s">
        <v>400</v>
      </c>
      <c r="F97" s="132" t="s">
        <v>401</v>
      </c>
      <c r="G97" s="149">
        <v>60.27</v>
      </c>
      <c r="H97" s="130">
        <v>10</v>
      </c>
      <c r="I97" s="149">
        <v>50.27</v>
      </c>
      <c r="J97" s="149"/>
      <c r="K97" s="149"/>
      <c r="L97" s="149"/>
      <c r="M97" s="33" t="s">
        <v>36</v>
      </c>
      <c r="N97" s="60" t="s">
        <v>402</v>
      </c>
      <c r="O97" s="21">
        <v>38</v>
      </c>
      <c r="P97" s="58">
        <v>100</v>
      </c>
      <c r="Q97" s="153">
        <v>43941</v>
      </c>
      <c r="R97" s="153">
        <v>44012</v>
      </c>
      <c r="S97" s="153">
        <v>44042</v>
      </c>
      <c r="T97" s="163"/>
    </row>
    <row r="98" s="99" customFormat="1" ht="63" customHeight="1" spans="1:20">
      <c r="A98" s="58">
        <v>90</v>
      </c>
      <c r="B98" s="33" t="s">
        <v>403</v>
      </c>
      <c r="C98" s="149">
        <v>67.05</v>
      </c>
      <c r="D98" s="21" t="s">
        <v>133</v>
      </c>
      <c r="E98" s="143" t="s">
        <v>404</v>
      </c>
      <c r="F98" s="132" t="s">
        <v>405</v>
      </c>
      <c r="G98" s="149">
        <v>67.05</v>
      </c>
      <c r="H98" s="149">
        <v>67.05</v>
      </c>
      <c r="I98" s="157"/>
      <c r="J98" s="149"/>
      <c r="K98" s="149"/>
      <c r="L98" s="149"/>
      <c r="M98" s="33" t="s">
        <v>36</v>
      </c>
      <c r="N98" s="60" t="s">
        <v>406</v>
      </c>
      <c r="O98" s="21">
        <v>44</v>
      </c>
      <c r="P98" s="58">
        <v>100</v>
      </c>
      <c r="Q98" s="153">
        <v>43941</v>
      </c>
      <c r="R98" s="153">
        <v>44012</v>
      </c>
      <c r="S98" s="153">
        <v>44042</v>
      </c>
      <c r="T98" s="163"/>
    </row>
    <row r="99" s="99" customFormat="1" ht="63" customHeight="1" spans="1:20">
      <c r="A99" s="58">
        <v>91</v>
      </c>
      <c r="B99" s="33" t="s">
        <v>407</v>
      </c>
      <c r="C99" s="149">
        <v>51.63</v>
      </c>
      <c r="D99" s="21"/>
      <c r="E99" s="143" t="s">
        <v>408</v>
      </c>
      <c r="F99" s="132" t="s">
        <v>409</v>
      </c>
      <c r="G99" s="149">
        <v>51.63</v>
      </c>
      <c r="H99" s="149">
        <v>51.63</v>
      </c>
      <c r="I99" s="157"/>
      <c r="J99" s="149"/>
      <c r="K99" s="149"/>
      <c r="L99" s="149"/>
      <c r="M99" s="33" t="s">
        <v>36</v>
      </c>
      <c r="N99" s="60" t="s">
        <v>410</v>
      </c>
      <c r="O99" s="21">
        <v>38</v>
      </c>
      <c r="P99" s="58">
        <v>62</v>
      </c>
      <c r="Q99" s="153">
        <v>43941</v>
      </c>
      <c r="R99" s="153">
        <v>44012</v>
      </c>
      <c r="S99" s="153">
        <v>44042</v>
      </c>
      <c r="T99" s="163"/>
    </row>
    <row r="100" s="99" customFormat="1" ht="63" customHeight="1" spans="1:20">
      <c r="A100" s="58">
        <v>92</v>
      </c>
      <c r="B100" s="33" t="s">
        <v>411</v>
      </c>
      <c r="C100" s="149">
        <v>42.44</v>
      </c>
      <c r="D100" s="21"/>
      <c r="E100" s="143" t="s">
        <v>412</v>
      </c>
      <c r="F100" s="132" t="s">
        <v>413</v>
      </c>
      <c r="G100" s="149">
        <v>42.44</v>
      </c>
      <c r="H100" s="157"/>
      <c r="I100" s="149">
        <v>42.44</v>
      </c>
      <c r="J100" s="149"/>
      <c r="K100" s="149"/>
      <c r="L100" s="149"/>
      <c r="M100" s="33" t="s">
        <v>36</v>
      </c>
      <c r="N100" s="60" t="s">
        <v>414</v>
      </c>
      <c r="O100" s="21">
        <v>42</v>
      </c>
      <c r="P100" s="58">
        <v>91</v>
      </c>
      <c r="Q100" s="153">
        <v>43941</v>
      </c>
      <c r="R100" s="153">
        <v>44012</v>
      </c>
      <c r="S100" s="153">
        <v>44042</v>
      </c>
      <c r="T100" s="163"/>
    </row>
    <row r="101" s="99" customFormat="1" ht="63" customHeight="1" spans="1:20">
      <c r="A101" s="58">
        <v>93</v>
      </c>
      <c r="B101" s="33" t="s">
        <v>415</v>
      </c>
      <c r="C101" s="149">
        <v>216.19</v>
      </c>
      <c r="D101" s="21" t="s">
        <v>150</v>
      </c>
      <c r="E101" s="143" t="s">
        <v>416</v>
      </c>
      <c r="F101" s="132" t="s">
        <v>417</v>
      </c>
      <c r="G101" s="149">
        <v>216.19</v>
      </c>
      <c r="H101" s="149">
        <v>216.19</v>
      </c>
      <c r="I101" s="157"/>
      <c r="J101" s="149"/>
      <c r="K101" s="149"/>
      <c r="L101" s="149"/>
      <c r="M101" s="33" t="s">
        <v>36</v>
      </c>
      <c r="N101" s="60" t="s">
        <v>418</v>
      </c>
      <c r="O101" s="21">
        <v>80</v>
      </c>
      <c r="P101" s="58">
        <v>174</v>
      </c>
      <c r="Q101" s="153">
        <v>43941</v>
      </c>
      <c r="R101" s="153">
        <v>44012</v>
      </c>
      <c r="S101" s="153">
        <v>44042</v>
      </c>
      <c r="T101" s="163"/>
    </row>
    <row r="102" s="99" customFormat="1" ht="63" customHeight="1" spans="1:20">
      <c r="A102" s="58">
        <v>94</v>
      </c>
      <c r="B102" s="33" t="s">
        <v>419</v>
      </c>
      <c r="C102" s="149">
        <v>67.38</v>
      </c>
      <c r="D102" s="21" t="s">
        <v>169</v>
      </c>
      <c r="E102" s="143" t="s">
        <v>420</v>
      </c>
      <c r="F102" s="132" t="s">
        <v>421</v>
      </c>
      <c r="G102" s="149">
        <v>67.38</v>
      </c>
      <c r="H102" s="149">
        <v>67.38</v>
      </c>
      <c r="I102" s="157"/>
      <c r="J102" s="149"/>
      <c r="K102" s="149"/>
      <c r="L102" s="149"/>
      <c r="M102" s="33" t="s">
        <v>36</v>
      </c>
      <c r="N102" s="60" t="s">
        <v>422</v>
      </c>
      <c r="O102" s="21">
        <v>168</v>
      </c>
      <c r="P102" s="58">
        <v>603</v>
      </c>
      <c r="Q102" s="153">
        <v>43941</v>
      </c>
      <c r="R102" s="153">
        <v>44012</v>
      </c>
      <c r="S102" s="153">
        <v>44042</v>
      </c>
      <c r="T102" s="163"/>
    </row>
    <row r="103" s="99" customFormat="1" ht="63" customHeight="1" spans="1:20">
      <c r="A103" s="58">
        <v>95</v>
      </c>
      <c r="B103" s="33" t="s">
        <v>423</v>
      </c>
      <c r="C103" s="149">
        <v>230.02</v>
      </c>
      <c r="D103" s="21"/>
      <c r="E103" s="143" t="s">
        <v>424</v>
      </c>
      <c r="F103" s="132" t="s">
        <v>425</v>
      </c>
      <c r="G103" s="149">
        <v>230.02</v>
      </c>
      <c r="H103" s="130"/>
      <c r="I103" s="149">
        <v>230.02</v>
      </c>
      <c r="J103" s="149"/>
      <c r="K103" s="149"/>
      <c r="L103" s="149"/>
      <c r="M103" s="33" t="s">
        <v>36</v>
      </c>
      <c r="N103" s="60" t="s">
        <v>426</v>
      </c>
      <c r="O103" s="21">
        <v>30</v>
      </c>
      <c r="P103" s="58">
        <v>52</v>
      </c>
      <c r="Q103" s="153">
        <v>43941</v>
      </c>
      <c r="R103" s="153">
        <v>44012</v>
      </c>
      <c r="S103" s="153">
        <v>44042</v>
      </c>
      <c r="T103" s="163"/>
    </row>
    <row r="104" s="99" customFormat="1" ht="63" customHeight="1" spans="1:20">
      <c r="A104" s="58">
        <v>96</v>
      </c>
      <c r="B104" s="33" t="s">
        <v>427</v>
      </c>
      <c r="C104" s="149">
        <v>42.65</v>
      </c>
      <c r="D104" s="21" t="s">
        <v>277</v>
      </c>
      <c r="E104" s="143" t="s">
        <v>428</v>
      </c>
      <c r="F104" s="132" t="s">
        <v>429</v>
      </c>
      <c r="G104" s="149">
        <v>42.65</v>
      </c>
      <c r="H104" s="157"/>
      <c r="I104" s="149">
        <v>42.65</v>
      </c>
      <c r="J104" s="149"/>
      <c r="K104" s="149"/>
      <c r="L104" s="149"/>
      <c r="M104" s="33" t="s">
        <v>36</v>
      </c>
      <c r="N104" s="60" t="s">
        <v>430</v>
      </c>
      <c r="O104" s="21">
        <v>45</v>
      </c>
      <c r="P104" s="58">
        <v>84</v>
      </c>
      <c r="Q104" s="153">
        <v>43941</v>
      </c>
      <c r="R104" s="153">
        <v>44012</v>
      </c>
      <c r="S104" s="153">
        <v>44042</v>
      </c>
      <c r="T104" s="163"/>
    </row>
    <row r="105" s="99" customFormat="1" ht="63" customHeight="1" spans="1:20">
      <c r="A105" s="58">
        <v>97</v>
      </c>
      <c r="B105" s="33" t="s">
        <v>431</v>
      </c>
      <c r="C105" s="149">
        <v>42.89</v>
      </c>
      <c r="D105" s="21" t="s">
        <v>432</v>
      </c>
      <c r="E105" s="143" t="s">
        <v>433</v>
      </c>
      <c r="F105" s="132" t="s">
        <v>434</v>
      </c>
      <c r="G105" s="149">
        <v>42.89</v>
      </c>
      <c r="H105" s="149">
        <v>3.05</v>
      </c>
      <c r="I105" s="149">
        <v>39.84</v>
      </c>
      <c r="J105" s="149"/>
      <c r="K105" s="149"/>
      <c r="L105" s="149"/>
      <c r="M105" s="33" t="s">
        <v>36</v>
      </c>
      <c r="N105" s="60" t="s">
        <v>435</v>
      </c>
      <c r="O105" s="21">
        <v>23</v>
      </c>
      <c r="P105" s="58">
        <v>65</v>
      </c>
      <c r="Q105" s="153">
        <v>43941</v>
      </c>
      <c r="R105" s="153">
        <v>44012</v>
      </c>
      <c r="S105" s="153">
        <v>44042</v>
      </c>
      <c r="T105" s="163"/>
    </row>
    <row r="106" s="99" customFormat="1" ht="63" customHeight="1" spans="1:20">
      <c r="A106" s="58">
        <v>98</v>
      </c>
      <c r="B106" s="33" t="s">
        <v>436</v>
      </c>
      <c r="C106" s="149">
        <v>161.48</v>
      </c>
      <c r="D106" s="21"/>
      <c r="E106" s="143" t="s">
        <v>437</v>
      </c>
      <c r="F106" s="132" t="s">
        <v>438</v>
      </c>
      <c r="G106" s="149">
        <v>161.48</v>
      </c>
      <c r="H106" s="149">
        <v>161.48</v>
      </c>
      <c r="I106" s="149"/>
      <c r="J106" s="149"/>
      <c r="K106" s="149"/>
      <c r="L106" s="149"/>
      <c r="M106" s="33" t="s">
        <v>36</v>
      </c>
      <c r="N106" s="60" t="s">
        <v>439</v>
      </c>
      <c r="O106" s="21">
        <v>94</v>
      </c>
      <c r="P106" s="58">
        <v>244</v>
      </c>
      <c r="Q106" s="153">
        <v>43941</v>
      </c>
      <c r="R106" s="153">
        <v>44012</v>
      </c>
      <c r="S106" s="153">
        <v>44042</v>
      </c>
      <c r="T106" s="163"/>
    </row>
    <row r="107" s="99" customFormat="1" ht="63" customHeight="1" spans="1:20">
      <c r="A107" s="58">
        <v>99</v>
      </c>
      <c r="B107" s="33" t="s">
        <v>440</v>
      </c>
      <c r="C107" s="130">
        <v>130.55</v>
      </c>
      <c r="D107" s="21"/>
      <c r="E107" s="33" t="s">
        <v>441</v>
      </c>
      <c r="F107" s="139" t="s">
        <v>442</v>
      </c>
      <c r="G107" s="130">
        <v>130.55</v>
      </c>
      <c r="H107" s="130"/>
      <c r="I107" s="130">
        <v>130.55</v>
      </c>
      <c r="J107" s="149"/>
      <c r="K107" s="149"/>
      <c r="L107" s="149"/>
      <c r="M107" s="33" t="s">
        <v>36</v>
      </c>
      <c r="N107" s="169" t="s">
        <v>443</v>
      </c>
      <c r="O107" s="33">
        <v>57</v>
      </c>
      <c r="P107" s="58">
        <v>96</v>
      </c>
      <c r="Q107" s="153">
        <v>43941</v>
      </c>
      <c r="R107" s="153">
        <v>44012</v>
      </c>
      <c r="S107" s="153">
        <v>44042</v>
      </c>
      <c r="T107" s="163"/>
    </row>
    <row r="108" s="99" customFormat="1" ht="63" customHeight="1" spans="1:20">
      <c r="A108" s="58">
        <v>100</v>
      </c>
      <c r="B108" s="33" t="s">
        <v>444</v>
      </c>
      <c r="C108" s="149">
        <v>143.76</v>
      </c>
      <c r="D108" s="158" t="s">
        <v>351</v>
      </c>
      <c r="E108" s="143" t="s">
        <v>445</v>
      </c>
      <c r="F108" s="132" t="s">
        <v>446</v>
      </c>
      <c r="G108" s="149">
        <v>143.76</v>
      </c>
      <c r="H108" s="130"/>
      <c r="I108" s="149">
        <v>143.76</v>
      </c>
      <c r="J108" s="149"/>
      <c r="K108" s="149"/>
      <c r="L108" s="149"/>
      <c r="M108" s="33" t="s">
        <v>36</v>
      </c>
      <c r="N108" s="60" t="s">
        <v>447</v>
      </c>
      <c r="O108" s="21">
        <v>17</v>
      </c>
      <c r="P108" s="58">
        <v>36</v>
      </c>
      <c r="Q108" s="153">
        <v>43941</v>
      </c>
      <c r="R108" s="153">
        <v>44012</v>
      </c>
      <c r="S108" s="153">
        <v>44042</v>
      </c>
      <c r="T108" s="163"/>
    </row>
    <row r="109" s="99" customFormat="1" ht="63" customHeight="1" spans="1:20">
      <c r="A109" s="58">
        <v>101</v>
      </c>
      <c r="B109" s="33" t="s">
        <v>448</v>
      </c>
      <c r="C109" s="149">
        <v>105.86</v>
      </c>
      <c r="D109" s="159"/>
      <c r="E109" s="143" t="s">
        <v>449</v>
      </c>
      <c r="F109" s="132" t="s">
        <v>450</v>
      </c>
      <c r="G109" s="149">
        <v>105.86</v>
      </c>
      <c r="H109" s="130"/>
      <c r="I109" s="149">
        <v>105.86</v>
      </c>
      <c r="J109" s="149"/>
      <c r="K109" s="149"/>
      <c r="L109" s="149"/>
      <c r="M109" s="33" t="s">
        <v>36</v>
      </c>
      <c r="N109" s="60" t="s">
        <v>451</v>
      </c>
      <c r="O109" s="21">
        <v>24</v>
      </c>
      <c r="P109" s="58">
        <v>52</v>
      </c>
      <c r="Q109" s="153">
        <v>43941</v>
      </c>
      <c r="R109" s="153">
        <v>44012</v>
      </c>
      <c r="S109" s="153">
        <v>44042</v>
      </c>
      <c r="T109" s="163"/>
    </row>
    <row r="110" s="99" customFormat="1" ht="63" customHeight="1" spans="1:20">
      <c r="A110" s="58">
        <v>102</v>
      </c>
      <c r="B110" s="33" t="s">
        <v>452</v>
      </c>
      <c r="C110" s="149">
        <v>58</v>
      </c>
      <c r="D110" s="58" t="s">
        <v>150</v>
      </c>
      <c r="E110" s="143" t="s">
        <v>453</v>
      </c>
      <c r="F110" s="132" t="s">
        <v>454</v>
      </c>
      <c r="G110" s="149">
        <v>58</v>
      </c>
      <c r="H110" s="130">
        <v>45</v>
      </c>
      <c r="I110" s="149">
        <v>13</v>
      </c>
      <c r="J110" s="149"/>
      <c r="K110" s="149"/>
      <c r="L110" s="149"/>
      <c r="M110" s="33" t="s">
        <v>455</v>
      </c>
      <c r="N110" s="60" t="s">
        <v>456</v>
      </c>
      <c r="O110" s="21">
        <v>73</v>
      </c>
      <c r="P110" s="58">
        <v>143</v>
      </c>
      <c r="Q110" s="153">
        <v>43941</v>
      </c>
      <c r="R110" s="153">
        <v>44012</v>
      </c>
      <c r="S110" s="153">
        <v>44042</v>
      </c>
      <c r="T110" s="163"/>
    </row>
    <row r="111" s="99" customFormat="1" ht="51" customHeight="1" spans="1:20">
      <c r="A111" s="160" t="s">
        <v>457</v>
      </c>
      <c r="B111" s="161"/>
      <c r="C111" s="162">
        <v>9533</v>
      </c>
      <c r="D111" s="163"/>
      <c r="E111" s="163"/>
      <c r="F111" s="72"/>
      <c r="G111" s="128">
        <v>9533</v>
      </c>
      <c r="H111" s="128"/>
      <c r="I111" s="128">
        <v>2916</v>
      </c>
      <c r="J111" s="128">
        <v>2377</v>
      </c>
      <c r="K111" s="128"/>
      <c r="L111" s="128">
        <v>4240</v>
      </c>
      <c r="M111" s="58"/>
      <c r="N111" s="131"/>
      <c r="O111" s="58"/>
      <c r="P111" s="58"/>
      <c r="Q111" s="153"/>
      <c r="R111" s="153"/>
      <c r="S111" s="153"/>
      <c r="T111" s="163"/>
    </row>
    <row r="112" s="99" customFormat="1" ht="51" customHeight="1" spans="1:20">
      <c r="A112" s="139" t="s">
        <v>458</v>
      </c>
      <c r="B112" s="85"/>
      <c r="C112" s="149">
        <v>6220</v>
      </c>
      <c r="D112" s="163"/>
      <c r="E112" s="163"/>
      <c r="F112" s="72"/>
      <c r="G112" s="149">
        <v>6220</v>
      </c>
      <c r="H112" s="149"/>
      <c r="I112" s="149">
        <v>2916</v>
      </c>
      <c r="J112" s="149">
        <v>1403</v>
      </c>
      <c r="K112" s="149"/>
      <c r="L112" s="149">
        <v>1901</v>
      </c>
      <c r="M112" s="58"/>
      <c r="N112" s="131"/>
      <c r="O112" s="58"/>
      <c r="P112" s="58"/>
      <c r="Q112" s="153"/>
      <c r="R112" s="153"/>
      <c r="S112" s="153"/>
      <c r="T112" s="163"/>
    </row>
    <row r="113" s="99" customFormat="1" ht="63" customHeight="1" spans="1:20">
      <c r="A113" s="33">
        <v>103</v>
      </c>
      <c r="B113" s="164" t="s">
        <v>459</v>
      </c>
      <c r="C113" s="130">
        <v>2033</v>
      </c>
      <c r="D113" s="33" t="s">
        <v>327</v>
      </c>
      <c r="E113" s="33" t="s">
        <v>340</v>
      </c>
      <c r="F113" s="72" t="s">
        <v>460</v>
      </c>
      <c r="G113" s="130">
        <v>2033</v>
      </c>
      <c r="H113" s="130"/>
      <c r="I113" s="130">
        <v>1116</v>
      </c>
      <c r="J113" s="130">
        <v>800</v>
      </c>
      <c r="K113" s="130"/>
      <c r="L113" s="130">
        <v>117</v>
      </c>
      <c r="M113" s="33" t="s">
        <v>461</v>
      </c>
      <c r="N113" s="131" t="s">
        <v>462</v>
      </c>
      <c r="O113" s="58">
        <v>1936</v>
      </c>
      <c r="P113" s="58"/>
      <c r="Q113" s="153"/>
      <c r="R113" s="153"/>
      <c r="S113" s="153">
        <v>44104</v>
      </c>
      <c r="T113" s="163"/>
    </row>
    <row r="114" s="99" customFormat="1" ht="63" customHeight="1" spans="1:20">
      <c r="A114" s="33">
        <v>104</v>
      </c>
      <c r="B114" s="38" t="s">
        <v>463</v>
      </c>
      <c r="C114" s="130">
        <v>1999</v>
      </c>
      <c r="D114" s="33" t="s">
        <v>464</v>
      </c>
      <c r="E114" s="33"/>
      <c r="F114" s="38" t="s">
        <v>465</v>
      </c>
      <c r="G114" s="130">
        <v>1999</v>
      </c>
      <c r="H114" s="130"/>
      <c r="I114" s="130">
        <v>1800</v>
      </c>
      <c r="J114" s="130"/>
      <c r="K114" s="130"/>
      <c r="L114" s="130">
        <v>199</v>
      </c>
      <c r="M114" s="33" t="s">
        <v>461</v>
      </c>
      <c r="N114" s="170" t="s">
        <v>466</v>
      </c>
      <c r="O114" s="158">
        <v>2255</v>
      </c>
      <c r="P114" s="158"/>
      <c r="Q114" s="153"/>
      <c r="R114" s="153"/>
      <c r="S114" s="153">
        <v>44104</v>
      </c>
      <c r="T114" s="163"/>
    </row>
    <row r="115" s="99" customFormat="1" ht="75" customHeight="1" spans="1:20">
      <c r="A115" s="33">
        <v>105</v>
      </c>
      <c r="B115" s="38" t="s">
        <v>467</v>
      </c>
      <c r="C115" s="130">
        <v>707</v>
      </c>
      <c r="D115" s="33" t="s">
        <v>432</v>
      </c>
      <c r="E115" s="33" t="s">
        <v>468</v>
      </c>
      <c r="F115" s="38" t="s">
        <v>469</v>
      </c>
      <c r="G115" s="130">
        <v>707</v>
      </c>
      <c r="H115" s="130"/>
      <c r="I115" s="130"/>
      <c r="J115" s="130"/>
      <c r="K115" s="130"/>
      <c r="L115" s="130">
        <v>707</v>
      </c>
      <c r="M115" s="33" t="s">
        <v>461</v>
      </c>
      <c r="N115" s="131" t="s">
        <v>470</v>
      </c>
      <c r="O115" s="58">
        <v>858</v>
      </c>
      <c r="P115" s="58"/>
      <c r="Q115" s="153"/>
      <c r="R115" s="153"/>
      <c r="S115" s="153">
        <v>44104</v>
      </c>
      <c r="T115" s="163"/>
    </row>
    <row r="116" s="99" customFormat="1" ht="92" customHeight="1" spans="1:20">
      <c r="A116" s="33">
        <v>106</v>
      </c>
      <c r="B116" s="38" t="s">
        <v>471</v>
      </c>
      <c r="C116" s="130">
        <v>119</v>
      </c>
      <c r="D116" s="33" t="s">
        <v>133</v>
      </c>
      <c r="E116" s="33" t="s">
        <v>146</v>
      </c>
      <c r="F116" s="38" t="s">
        <v>472</v>
      </c>
      <c r="G116" s="130">
        <v>119</v>
      </c>
      <c r="H116" s="130"/>
      <c r="I116" s="130"/>
      <c r="J116" s="130"/>
      <c r="K116" s="130"/>
      <c r="L116" s="130">
        <v>119</v>
      </c>
      <c r="M116" s="33" t="s">
        <v>461</v>
      </c>
      <c r="N116" s="131" t="s">
        <v>473</v>
      </c>
      <c r="O116" s="58">
        <v>170</v>
      </c>
      <c r="P116" s="58"/>
      <c r="Q116" s="171"/>
      <c r="R116" s="171"/>
      <c r="S116" s="153">
        <v>44104</v>
      </c>
      <c r="T116" s="163"/>
    </row>
    <row r="117" s="99" customFormat="1" ht="58" customHeight="1" spans="1:20">
      <c r="A117" s="33">
        <v>107</v>
      </c>
      <c r="B117" s="38" t="s">
        <v>474</v>
      </c>
      <c r="C117" s="130">
        <v>105</v>
      </c>
      <c r="D117" s="33" t="s">
        <v>253</v>
      </c>
      <c r="E117" s="33" t="s">
        <v>270</v>
      </c>
      <c r="F117" s="38" t="s">
        <v>475</v>
      </c>
      <c r="G117" s="130">
        <v>105</v>
      </c>
      <c r="H117" s="130"/>
      <c r="I117" s="130"/>
      <c r="J117" s="130"/>
      <c r="K117" s="130"/>
      <c r="L117" s="130">
        <v>105</v>
      </c>
      <c r="M117" s="33" t="s">
        <v>476</v>
      </c>
      <c r="N117" s="131" t="s">
        <v>477</v>
      </c>
      <c r="O117" s="58">
        <v>188</v>
      </c>
      <c r="P117" s="58"/>
      <c r="Q117" s="153"/>
      <c r="R117" s="153"/>
      <c r="S117" s="153">
        <v>44104</v>
      </c>
      <c r="T117" s="163"/>
    </row>
    <row r="118" s="99" customFormat="1" ht="64" customHeight="1" spans="1:20">
      <c r="A118" s="33">
        <v>108</v>
      </c>
      <c r="B118" s="38" t="s">
        <v>478</v>
      </c>
      <c r="C118" s="130">
        <v>50</v>
      </c>
      <c r="D118" s="33" t="s">
        <v>464</v>
      </c>
      <c r="E118" s="33"/>
      <c r="F118" s="38" t="s">
        <v>479</v>
      </c>
      <c r="G118" s="130">
        <v>50</v>
      </c>
      <c r="H118" s="130"/>
      <c r="I118" s="130"/>
      <c r="J118" s="130"/>
      <c r="K118" s="130"/>
      <c r="L118" s="130">
        <v>50</v>
      </c>
      <c r="M118" s="33" t="s">
        <v>480</v>
      </c>
      <c r="N118" s="131" t="s">
        <v>481</v>
      </c>
      <c r="O118" s="58">
        <v>8</v>
      </c>
      <c r="P118" s="58">
        <v>28</v>
      </c>
      <c r="Q118" s="153"/>
      <c r="R118" s="153"/>
      <c r="S118" s="153">
        <v>44104</v>
      </c>
      <c r="T118" s="163"/>
    </row>
    <row r="119" s="99" customFormat="1" ht="64" customHeight="1" spans="1:20">
      <c r="A119" s="33">
        <v>109</v>
      </c>
      <c r="B119" s="38" t="s">
        <v>482</v>
      </c>
      <c r="C119" s="130">
        <v>60</v>
      </c>
      <c r="D119" s="33" t="s">
        <v>464</v>
      </c>
      <c r="E119" s="33"/>
      <c r="F119" s="38" t="s">
        <v>479</v>
      </c>
      <c r="G119" s="130">
        <v>60</v>
      </c>
      <c r="H119" s="130"/>
      <c r="I119" s="130"/>
      <c r="J119" s="130"/>
      <c r="K119" s="130"/>
      <c r="L119" s="130">
        <v>60</v>
      </c>
      <c r="M119" s="33" t="s">
        <v>480</v>
      </c>
      <c r="N119" s="131" t="s">
        <v>483</v>
      </c>
      <c r="O119" s="58">
        <v>20</v>
      </c>
      <c r="P119" s="58">
        <v>39</v>
      </c>
      <c r="Q119" s="153"/>
      <c r="R119" s="153"/>
      <c r="S119" s="153">
        <v>44104</v>
      </c>
      <c r="T119" s="163"/>
    </row>
    <row r="120" s="99" customFormat="1" ht="64" customHeight="1" spans="1:20">
      <c r="A120" s="33">
        <v>110</v>
      </c>
      <c r="B120" s="38" t="s">
        <v>484</v>
      </c>
      <c r="C120" s="130">
        <v>45</v>
      </c>
      <c r="D120" s="33" t="s">
        <v>464</v>
      </c>
      <c r="E120" s="33"/>
      <c r="F120" s="38" t="s">
        <v>479</v>
      </c>
      <c r="G120" s="130">
        <v>45</v>
      </c>
      <c r="H120" s="130"/>
      <c r="I120" s="130"/>
      <c r="J120" s="130"/>
      <c r="K120" s="130"/>
      <c r="L120" s="130">
        <v>45</v>
      </c>
      <c r="M120" s="33" t="s">
        <v>480</v>
      </c>
      <c r="N120" s="131" t="s">
        <v>485</v>
      </c>
      <c r="O120" s="58">
        <v>37</v>
      </c>
      <c r="P120" s="58">
        <v>86</v>
      </c>
      <c r="Q120" s="153"/>
      <c r="R120" s="153"/>
      <c r="S120" s="153">
        <v>44104</v>
      </c>
      <c r="T120" s="163"/>
    </row>
    <row r="121" s="99" customFormat="1" ht="64" customHeight="1" spans="1:20">
      <c r="A121" s="33">
        <v>111</v>
      </c>
      <c r="B121" s="38" t="s">
        <v>486</v>
      </c>
      <c r="C121" s="130">
        <v>66</v>
      </c>
      <c r="D121" s="33" t="s">
        <v>464</v>
      </c>
      <c r="E121" s="33"/>
      <c r="F121" s="38" t="s">
        <v>479</v>
      </c>
      <c r="G121" s="130">
        <v>66</v>
      </c>
      <c r="H121" s="130"/>
      <c r="I121" s="130"/>
      <c r="J121" s="130"/>
      <c r="K121" s="130"/>
      <c r="L121" s="130">
        <v>66</v>
      </c>
      <c r="M121" s="33" t="s">
        <v>480</v>
      </c>
      <c r="N121" s="131" t="s">
        <v>487</v>
      </c>
      <c r="O121" s="58">
        <v>55</v>
      </c>
      <c r="P121" s="58">
        <v>122</v>
      </c>
      <c r="Q121" s="153"/>
      <c r="R121" s="153"/>
      <c r="S121" s="153">
        <v>44104</v>
      </c>
      <c r="T121" s="163"/>
    </row>
    <row r="122" s="99" customFormat="1" ht="64" customHeight="1" spans="1:20">
      <c r="A122" s="33">
        <v>112</v>
      </c>
      <c r="B122" s="38" t="s">
        <v>488</v>
      </c>
      <c r="C122" s="130">
        <v>80</v>
      </c>
      <c r="D122" s="33" t="s">
        <v>464</v>
      </c>
      <c r="E122" s="33"/>
      <c r="F122" s="38" t="s">
        <v>479</v>
      </c>
      <c r="G122" s="130">
        <v>80</v>
      </c>
      <c r="H122" s="130"/>
      <c r="I122" s="130"/>
      <c r="J122" s="130"/>
      <c r="K122" s="130"/>
      <c r="L122" s="130">
        <v>80</v>
      </c>
      <c r="M122" s="33" t="s">
        <v>480</v>
      </c>
      <c r="N122" s="131" t="s">
        <v>489</v>
      </c>
      <c r="O122" s="58">
        <v>96</v>
      </c>
      <c r="P122" s="58">
        <v>158</v>
      </c>
      <c r="Q122" s="153"/>
      <c r="R122" s="153"/>
      <c r="S122" s="153">
        <v>44104</v>
      </c>
      <c r="T122" s="163"/>
    </row>
    <row r="123" s="99" customFormat="1" ht="64" customHeight="1" spans="1:20">
      <c r="A123" s="33">
        <v>113</v>
      </c>
      <c r="B123" s="38" t="s">
        <v>490</v>
      </c>
      <c r="C123" s="130">
        <v>80</v>
      </c>
      <c r="D123" s="33" t="s">
        <v>464</v>
      </c>
      <c r="E123" s="33"/>
      <c r="F123" s="38" t="s">
        <v>479</v>
      </c>
      <c r="G123" s="130">
        <v>80</v>
      </c>
      <c r="H123" s="130"/>
      <c r="I123" s="130"/>
      <c r="J123" s="130"/>
      <c r="K123" s="130"/>
      <c r="L123" s="130">
        <v>80</v>
      </c>
      <c r="M123" s="33" t="s">
        <v>480</v>
      </c>
      <c r="N123" s="131" t="s">
        <v>491</v>
      </c>
      <c r="O123" s="58">
        <v>67</v>
      </c>
      <c r="P123" s="58">
        <v>146</v>
      </c>
      <c r="Q123" s="153"/>
      <c r="R123" s="153"/>
      <c r="S123" s="153">
        <v>44104</v>
      </c>
      <c r="T123" s="163"/>
    </row>
    <row r="124" s="99" customFormat="1" ht="64" customHeight="1" spans="1:20">
      <c r="A124" s="33">
        <v>114</v>
      </c>
      <c r="B124" s="38" t="s">
        <v>492</v>
      </c>
      <c r="C124" s="130">
        <v>80</v>
      </c>
      <c r="D124" s="33" t="s">
        <v>464</v>
      </c>
      <c r="E124" s="33"/>
      <c r="F124" s="38" t="s">
        <v>479</v>
      </c>
      <c r="G124" s="130">
        <v>80</v>
      </c>
      <c r="H124" s="130"/>
      <c r="I124" s="130"/>
      <c r="J124" s="130"/>
      <c r="K124" s="130"/>
      <c r="L124" s="130">
        <v>80</v>
      </c>
      <c r="M124" s="33" t="s">
        <v>480</v>
      </c>
      <c r="N124" s="131" t="s">
        <v>493</v>
      </c>
      <c r="O124" s="58">
        <v>111</v>
      </c>
      <c r="P124" s="58">
        <v>264</v>
      </c>
      <c r="Q124" s="153"/>
      <c r="R124" s="153"/>
      <c r="S124" s="153">
        <v>44104</v>
      </c>
      <c r="T124" s="163"/>
    </row>
    <row r="125" s="99" customFormat="1" ht="63" customHeight="1" spans="1:20">
      <c r="A125" s="33">
        <v>115</v>
      </c>
      <c r="B125" s="38" t="s">
        <v>494</v>
      </c>
      <c r="C125" s="130">
        <v>70</v>
      </c>
      <c r="D125" s="33" t="s">
        <v>464</v>
      </c>
      <c r="E125" s="33"/>
      <c r="F125" s="38" t="s">
        <v>479</v>
      </c>
      <c r="G125" s="130">
        <v>70</v>
      </c>
      <c r="H125" s="130"/>
      <c r="I125" s="130"/>
      <c r="J125" s="130"/>
      <c r="K125" s="130"/>
      <c r="L125" s="130">
        <v>70</v>
      </c>
      <c r="M125" s="33" t="s">
        <v>480</v>
      </c>
      <c r="N125" s="131" t="s">
        <v>495</v>
      </c>
      <c r="O125" s="58">
        <v>79</v>
      </c>
      <c r="P125" s="58">
        <v>166</v>
      </c>
      <c r="Q125" s="153"/>
      <c r="R125" s="153"/>
      <c r="S125" s="153">
        <v>44104</v>
      </c>
      <c r="T125" s="163"/>
    </row>
    <row r="126" s="99" customFormat="1" ht="63" customHeight="1" spans="1:20">
      <c r="A126" s="33">
        <v>116</v>
      </c>
      <c r="B126" s="38" t="s">
        <v>496</v>
      </c>
      <c r="C126" s="130">
        <v>72</v>
      </c>
      <c r="D126" s="33" t="s">
        <v>464</v>
      </c>
      <c r="E126" s="33"/>
      <c r="F126" s="38" t="s">
        <v>479</v>
      </c>
      <c r="G126" s="130">
        <v>72</v>
      </c>
      <c r="H126" s="130"/>
      <c r="I126" s="130"/>
      <c r="J126" s="130"/>
      <c r="K126" s="130"/>
      <c r="L126" s="130">
        <v>72</v>
      </c>
      <c r="M126" s="33" t="s">
        <v>480</v>
      </c>
      <c r="N126" s="131" t="s">
        <v>497</v>
      </c>
      <c r="O126" s="58">
        <v>104</v>
      </c>
      <c r="P126" s="58">
        <v>261</v>
      </c>
      <c r="Q126" s="153"/>
      <c r="R126" s="153"/>
      <c r="S126" s="153">
        <v>44104</v>
      </c>
      <c r="T126" s="163"/>
    </row>
    <row r="127" s="99" customFormat="1" ht="63" customHeight="1" spans="1:20">
      <c r="A127" s="33">
        <v>117</v>
      </c>
      <c r="B127" s="164" t="s">
        <v>498</v>
      </c>
      <c r="C127" s="130">
        <v>654</v>
      </c>
      <c r="D127" s="165" t="s">
        <v>351</v>
      </c>
      <c r="E127" s="33" t="s">
        <v>376</v>
      </c>
      <c r="F127" s="38" t="s">
        <v>499</v>
      </c>
      <c r="G127" s="130">
        <v>654</v>
      </c>
      <c r="H127" s="130"/>
      <c r="I127" s="130"/>
      <c r="J127" s="130">
        <v>603</v>
      </c>
      <c r="K127" s="130"/>
      <c r="L127" s="130">
        <v>51</v>
      </c>
      <c r="M127" s="33" t="s">
        <v>500</v>
      </c>
      <c r="N127" s="131" t="s">
        <v>501</v>
      </c>
      <c r="O127" s="58"/>
      <c r="P127" s="58"/>
      <c r="Q127" s="171"/>
      <c r="R127" s="171"/>
      <c r="S127" s="153">
        <v>44104</v>
      </c>
      <c r="T127" s="163"/>
    </row>
    <row r="128" s="99" customFormat="1" ht="37" customHeight="1" spans="1:20">
      <c r="A128" s="166" t="s">
        <v>502</v>
      </c>
      <c r="B128" s="167"/>
      <c r="C128" s="130"/>
      <c r="D128" s="165"/>
      <c r="E128" s="33"/>
      <c r="F128" s="168"/>
      <c r="G128" s="130"/>
      <c r="H128" s="130"/>
      <c r="I128" s="130"/>
      <c r="J128" s="130"/>
      <c r="K128" s="130"/>
      <c r="L128" s="130"/>
      <c r="M128" s="33"/>
      <c r="N128" s="131"/>
      <c r="O128" s="58"/>
      <c r="P128" s="58"/>
      <c r="Q128" s="171"/>
      <c r="R128" s="171"/>
      <c r="S128" s="171"/>
      <c r="T128" s="163"/>
    </row>
    <row r="129" s="99" customFormat="1" ht="83" customHeight="1" spans="1:20">
      <c r="A129" s="33">
        <v>118</v>
      </c>
      <c r="B129" s="164" t="s">
        <v>503</v>
      </c>
      <c r="C129" s="130">
        <v>1565.06</v>
      </c>
      <c r="D129" s="165" t="s">
        <v>504</v>
      </c>
      <c r="E129" s="165"/>
      <c r="F129" s="168" t="s">
        <v>505</v>
      </c>
      <c r="G129" s="130">
        <v>1565.06</v>
      </c>
      <c r="H129" s="130"/>
      <c r="I129" s="130"/>
      <c r="J129" s="130"/>
      <c r="K129" s="130"/>
      <c r="L129" s="130">
        <v>1565.06</v>
      </c>
      <c r="M129" s="33" t="s">
        <v>506</v>
      </c>
      <c r="N129" s="131" t="s">
        <v>507</v>
      </c>
      <c r="O129" s="58">
        <v>11179</v>
      </c>
      <c r="P129" s="58"/>
      <c r="Q129" s="171"/>
      <c r="R129" s="171"/>
      <c r="S129" s="153">
        <v>44104</v>
      </c>
      <c r="T129" s="163"/>
    </row>
    <row r="130" s="99" customFormat="1" ht="100" customHeight="1" spans="1:20">
      <c r="A130" s="33">
        <v>119</v>
      </c>
      <c r="B130" s="164" t="s">
        <v>508</v>
      </c>
      <c r="C130" s="130">
        <v>208.8</v>
      </c>
      <c r="D130" s="165" t="s">
        <v>327</v>
      </c>
      <c r="E130" s="33" t="s">
        <v>340</v>
      </c>
      <c r="F130" s="172" t="s">
        <v>509</v>
      </c>
      <c r="G130" s="130">
        <v>208.8</v>
      </c>
      <c r="H130" s="130"/>
      <c r="I130" s="130"/>
      <c r="J130" s="130"/>
      <c r="K130" s="130"/>
      <c r="L130" s="130">
        <v>208.8</v>
      </c>
      <c r="M130" s="33" t="s">
        <v>36</v>
      </c>
      <c r="N130" s="131" t="s">
        <v>510</v>
      </c>
      <c r="O130" s="58">
        <v>522</v>
      </c>
      <c r="P130" s="58"/>
      <c r="Q130" s="171"/>
      <c r="R130" s="171"/>
      <c r="S130" s="153">
        <v>44104</v>
      </c>
      <c r="T130" s="163"/>
    </row>
    <row r="131" s="99" customFormat="1" ht="40" customHeight="1" spans="1:20">
      <c r="A131" s="166" t="s">
        <v>511</v>
      </c>
      <c r="B131" s="167"/>
      <c r="C131" s="130">
        <v>729</v>
      </c>
      <c r="D131" s="165"/>
      <c r="E131" s="33"/>
      <c r="F131" s="172"/>
      <c r="G131" s="130">
        <v>729</v>
      </c>
      <c r="H131" s="130"/>
      <c r="I131" s="130"/>
      <c r="J131" s="130">
        <v>622.3</v>
      </c>
      <c r="K131" s="130"/>
      <c r="L131" s="130">
        <v>106.7</v>
      </c>
      <c r="M131" s="33"/>
      <c r="N131" s="131"/>
      <c r="O131" s="58"/>
      <c r="P131" s="58"/>
      <c r="Q131" s="171"/>
      <c r="R131" s="171"/>
      <c r="S131" s="171"/>
      <c r="T131" s="163"/>
    </row>
    <row r="132" s="99" customFormat="1" ht="63" customHeight="1" spans="1:20">
      <c r="A132" s="33">
        <v>120</v>
      </c>
      <c r="B132" s="164" t="s">
        <v>512</v>
      </c>
      <c r="C132" s="130">
        <v>266</v>
      </c>
      <c r="D132" s="165" t="s">
        <v>504</v>
      </c>
      <c r="E132" s="33"/>
      <c r="F132" s="172" t="s">
        <v>513</v>
      </c>
      <c r="G132" s="130">
        <v>266</v>
      </c>
      <c r="H132" s="130"/>
      <c r="I132" s="130"/>
      <c r="J132" s="130">
        <v>159.3</v>
      </c>
      <c r="K132" s="130"/>
      <c r="L132" s="130">
        <v>106.7</v>
      </c>
      <c r="M132" s="33" t="s">
        <v>514</v>
      </c>
      <c r="N132" s="131" t="s">
        <v>515</v>
      </c>
      <c r="O132" s="58">
        <v>4811</v>
      </c>
      <c r="P132" s="58"/>
      <c r="Q132" s="171"/>
      <c r="R132" s="171"/>
      <c r="S132" s="153">
        <v>44195</v>
      </c>
      <c r="T132" s="163"/>
    </row>
    <row r="133" s="99" customFormat="1" ht="63" customHeight="1" spans="1:20">
      <c r="A133" s="33">
        <v>121</v>
      </c>
      <c r="B133" s="164" t="s">
        <v>516</v>
      </c>
      <c r="C133" s="130">
        <v>463</v>
      </c>
      <c r="D133" s="165" t="s">
        <v>504</v>
      </c>
      <c r="E133" s="33"/>
      <c r="F133" s="172" t="s">
        <v>517</v>
      </c>
      <c r="G133" s="130">
        <v>463</v>
      </c>
      <c r="H133" s="130"/>
      <c r="I133" s="130"/>
      <c r="J133" s="130">
        <v>463</v>
      </c>
      <c r="K133" s="130"/>
      <c r="L133" s="130"/>
      <c r="M133" s="33" t="s">
        <v>514</v>
      </c>
      <c r="N133" s="131" t="s">
        <v>518</v>
      </c>
      <c r="O133" s="58">
        <v>4631</v>
      </c>
      <c r="P133" s="58"/>
      <c r="Q133" s="171"/>
      <c r="R133" s="171"/>
      <c r="S133" s="153">
        <v>44195</v>
      </c>
      <c r="T133" s="163"/>
    </row>
    <row r="134" s="99" customFormat="1" ht="41" customHeight="1" spans="1:20">
      <c r="A134" s="166" t="s">
        <v>519</v>
      </c>
      <c r="B134" s="167"/>
      <c r="C134" s="149">
        <v>810.14</v>
      </c>
      <c r="D134" s="163"/>
      <c r="E134" s="163"/>
      <c r="F134" s="72"/>
      <c r="G134" s="130">
        <v>810.14</v>
      </c>
      <c r="H134" s="130"/>
      <c r="I134" s="130"/>
      <c r="J134" s="130">
        <v>351.7</v>
      </c>
      <c r="K134" s="130"/>
      <c r="L134" s="130">
        <v>458.44</v>
      </c>
      <c r="M134" s="58"/>
      <c r="N134" s="163"/>
      <c r="O134" s="58"/>
      <c r="P134" s="58"/>
      <c r="Q134" s="171"/>
      <c r="R134" s="171"/>
      <c r="S134" s="171"/>
      <c r="T134" s="163"/>
    </row>
    <row r="135" s="99" customFormat="1" ht="80" customHeight="1" spans="1:20">
      <c r="A135" s="33">
        <v>122</v>
      </c>
      <c r="B135" s="164" t="s">
        <v>520</v>
      </c>
      <c r="C135" s="130">
        <v>810.14</v>
      </c>
      <c r="D135" s="165" t="s">
        <v>504</v>
      </c>
      <c r="E135" s="33"/>
      <c r="F135" s="172" t="s">
        <v>521</v>
      </c>
      <c r="G135" s="130">
        <v>810.14</v>
      </c>
      <c r="H135" s="130"/>
      <c r="I135" s="130"/>
      <c r="J135" s="130">
        <v>351.7</v>
      </c>
      <c r="K135" s="130"/>
      <c r="L135" s="130">
        <v>458.44</v>
      </c>
      <c r="M135" s="33" t="s">
        <v>522</v>
      </c>
      <c r="N135" s="131" t="s">
        <v>523</v>
      </c>
      <c r="O135" s="58">
        <v>11179</v>
      </c>
      <c r="P135" s="58"/>
      <c r="Q135" s="171"/>
      <c r="R135" s="171"/>
      <c r="S135" s="153">
        <v>44195</v>
      </c>
      <c r="T135" s="163"/>
    </row>
    <row r="136" s="99" customFormat="1" ht="45" customHeight="1" spans="1:20">
      <c r="A136" s="173" t="s">
        <v>524</v>
      </c>
      <c r="B136" s="174"/>
      <c r="C136" s="128">
        <v>215</v>
      </c>
      <c r="D136" s="175"/>
      <c r="E136" s="127"/>
      <c r="F136" s="176"/>
      <c r="G136" s="128">
        <v>215</v>
      </c>
      <c r="H136" s="128"/>
      <c r="I136" s="128"/>
      <c r="J136" s="128"/>
      <c r="K136" s="128"/>
      <c r="L136" s="128">
        <v>215</v>
      </c>
      <c r="M136" s="33"/>
      <c r="N136" s="131"/>
      <c r="O136" s="58"/>
      <c r="P136" s="58"/>
      <c r="Q136" s="171"/>
      <c r="R136" s="171"/>
      <c r="S136" s="171"/>
      <c r="T136" s="163"/>
    </row>
    <row r="137" s="99" customFormat="1" ht="63" customHeight="1" spans="1:20">
      <c r="A137" s="33">
        <v>123</v>
      </c>
      <c r="B137" s="164" t="s">
        <v>525</v>
      </c>
      <c r="C137" s="130">
        <v>200</v>
      </c>
      <c r="D137" s="165" t="s">
        <v>504</v>
      </c>
      <c r="E137" s="33"/>
      <c r="F137" s="172" t="s">
        <v>526</v>
      </c>
      <c r="G137" s="130">
        <v>200</v>
      </c>
      <c r="H137" s="130"/>
      <c r="I137" s="130"/>
      <c r="J137" s="130"/>
      <c r="K137" s="130"/>
      <c r="L137" s="130">
        <v>200</v>
      </c>
      <c r="M137" s="33" t="s">
        <v>36</v>
      </c>
      <c r="N137" s="131" t="s">
        <v>527</v>
      </c>
      <c r="O137" s="58"/>
      <c r="P137" s="58">
        <v>588</v>
      </c>
      <c r="Q137" s="171"/>
      <c r="R137" s="171"/>
      <c r="S137" s="153">
        <v>44195</v>
      </c>
      <c r="T137" s="163"/>
    </row>
    <row r="138" s="99" customFormat="1" ht="63" customHeight="1" spans="1:20">
      <c r="A138" s="33">
        <v>124</v>
      </c>
      <c r="B138" s="164" t="s">
        <v>528</v>
      </c>
      <c r="C138" s="130">
        <v>15</v>
      </c>
      <c r="D138" s="165" t="s">
        <v>504</v>
      </c>
      <c r="E138" s="33"/>
      <c r="F138" s="172" t="s">
        <v>529</v>
      </c>
      <c r="G138" s="130">
        <v>15</v>
      </c>
      <c r="H138" s="130"/>
      <c r="I138" s="130"/>
      <c r="J138" s="130"/>
      <c r="K138" s="130"/>
      <c r="L138" s="130">
        <v>15</v>
      </c>
      <c r="M138" s="33" t="s">
        <v>36</v>
      </c>
      <c r="N138" s="131" t="s">
        <v>530</v>
      </c>
      <c r="O138" s="58"/>
      <c r="P138" s="58">
        <v>200</v>
      </c>
      <c r="Q138" s="171"/>
      <c r="R138" s="171"/>
      <c r="S138" s="153">
        <v>44195</v>
      </c>
      <c r="T138" s="163"/>
    </row>
    <row r="139" s="99" customFormat="1" ht="42" customHeight="1" spans="1:20">
      <c r="A139" s="173" t="s">
        <v>531</v>
      </c>
      <c r="B139" s="174"/>
      <c r="C139" s="128">
        <v>45</v>
      </c>
      <c r="D139" s="175"/>
      <c r="E139" s="127"/>
      <c r="F139" s="177"/>
      <c r="G139" s="128">
        <v>45</v>
      </c>
      <c r="H139" s="128"/>
      <c r="I139" s="128"/>
      <c r="J139" s="128"/>
      <c r="K139" s="128"/>
      <c r="L139" s="128">
        <v>45</v>
      </c>
      <c r="M139" s="33"/>
      <c r="N139" s="131"/>
      <c r="O139" s="58"/>
      <c r="P139" s="58"/>
      <c r="Q139" s="171"/>
      <c r="R139" s="171"/>
      <c r="S139" s="171"/>
      <c r="T139" s="163"/>
    </row>
    <row r="140" s="99" customFormat="1" ht="71" customHeight="1" spans="1:20">
      <c r="A140" s="33">
        <v>125</v>
      </c>
      <c r="B140" s="164" t="s">
        <v>532</v>
      </c>
      <c r="C140" s="130">
        <v>25</v>
      </c>
      <c r="D140" s="165" t="s">
        <v>533</v>
      </c>
      <c r="E140" s="33"/>
      <c r="F140" s="178" t="s">
        <v>534</v>
      </c>
      <c r="G140" s="130">
        <v>25</v>
      </c>
      <c r="H140" s="130"/>
      <c r="I140" s="130"/>
      <c r="J140" s="130"/>
      <c r="K140" s="130"/>
      <c r="L140" s="130">
        <v>25</v>
      </c>
      <c r="M140" s="33" t="s">
        <v>36</v>
      </c>
      <c r="N140" s="131" t="s">
        <v>535</v>
      </c>
      <c r="O140" s="58"/>
      <c r="P140" s="58">
        <v>300</v>
      </c>
      <c r="Q140" s="171"/>
      <c r="R140" s="171"/>
      <c r="S140" s="153">
        <v>44195</v>
      </c>
      <c r="T140" s="163"/>
    </row>
    <row r="141" s="99" customFormat="1" ht="75" customHeight="1" spans="1:20">
      <c r="A141" s="33">
        <v>126</v>
      </c>
      <c r="B141" s="72" t="s">
        <v>536</v>
      </c>
      <c r="C141" s="130">
        <v>20</v>
      </c>
      <c r="D141" s="165" t="s">
        <v>504</v>
      </c>
      <c r="E141" s="72"/>
      <c r="F141" s="38" t="s">
        <v>537</v>
      </c>
      <c r="G141" s="130">
        <v>20</v>
      </c>
      <c r="H141" s="130"/>
      <c r="I141" s="130"/>
      <c r="J141" s="130"/>
      <c r="K141" s="130"/>
      <c r="L141" s="130">
        <v>20</v>
      </c>
      <c r="M141" s="33" t="s">
        <v>36</v>
      </c>
      <c r="N141" s="131" t="s">
        <v>538</v>
      </c>
      <c r="O141" s="58"/>
      <c r="P141" s="58">
        <v>100</v>
      </c>
      <c r="Q141" s="171"/>
      <c r="R141" s="171"/>
      <c r="S141" s="153">
        <v>44195</v>
      </c>
      <c r="T141" s="163"/>
    </row>
  </sheetData>
  <mergeCells count="54">
    <mergeCell ref="A1:B1"/>
    <mergeCell ref="A2:T2"/>
    <mergeCell ref="Q3:T3"/>
    <mergeCell ref="D4:E4"/>
    <mergeCell ref="G4:L4"/>
    <mergeCell ref="Q4:S4"/>
    <mergeCell ref="H5:K5"/>
    <mergeCell ref="A7:B7"/>
    <mergeCell ref="A8:B8"/>
    <mergeCell ref="A111:B111"/>
    <mergeCell ref="A112:B112"/>
    <mergeCell ref="A128:B128"/>
    <mergeCell ref="A131:B131"/>
    <mergeCell ref="A134:B134"/>
    <mergeCell ref="A136:B136"/>
    <mergeCell ref="A139:B139"/>
    <mergeCell ref="A4:A6"/>
    <mergeCell ref="B4:B6"/>
    <mergeCell ref="C4:C6"/>
    <mergeCell ref="D5:D6"/>
    <mergeCell ref="D10:D11"/>
    <mergeCell ref="D13:D14"/>
    <mergeCell ref="D15:D16"/>
    <mergeCell ref="D17:D19"/>
    <mergeCell ref="D20:D23"/>
    <mergeCell ref="D24:D26"/>
    <mergeCell ref="D27:D30"/>
    <mergeCell ref="D32:D35"/>
    <mergeCell ref="D36:D40"/>
    <mergeCell ref="D41:D43"/>
    <mergeCell ref="D45:D47"/>
    <mergeCell ref="D48:D50"/>
    <mergeCell ref="D51:D53"/>
    <mergeCell ref="D54:D57"/>
    <mergeCell ref="D58:D60"/>
    <mergeCell ref="D61:D63"/>
    <mergeCell ref="D64:D66"/>
    <mergeCell ref="D67:D70"/>
    <mergeCell ref="D71:D72"/>
    <mergeCell ref="D73:D78"/>
    <mergeCell ref="D79:D83"/>
    <mergeCell ref="D85:D92"/>
    <mergeCell ref="D93:D95"/>
    <mergeCell ref="D98:D100"/>
    <mergeCell ref="D102:D103"/>
    <mergeCell ref="D105:D107"/>
    <mergeCell ref="D108:D109"/>
    <mergeCell ref="E5:E6"/>
    <mergeCell ref="G5:G6"/>
    <mergeCell ref="L5:L6"/>
    <mergeCell ref="M4:M6"/>
    <mergeCell ref="N4:N6"/>
    <mergeCell ref="T4:T6"/>
    <mergeCell ref="O4:P5"/>
  </mergeCells>
  <pageMargins left="0.393055555555556" right="0.393055555555556" top="0.629861111111111" bottom="0.472222222222222" header="0.5" footer="0.5"/>
  <pageSetup paperSize="9"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1"/>
  <sheetViews>
    <sheetView showZeros="0" workbookViewId="0">
      <pane xSplit="2" ySplit="6" topLeftCell="C7" activePane="bottomRight" state="frozen"/>
      <selection/>
      <selection pane="topRight"/>
      <selection pane="bottomLeft"/>
      <selection pane="bottomRight" activeCell="H8" sqref="H8"/>
    </sheetView>
  </sheetViews>
  <sheetFormatPr defaultColWidth="9" defaultRowHeight="15"/>
  <cols>
    <col min="1" max="1" width="3.38333333333333" style="8" customWidth="1"/>
    <col min="2" max="2" width="16.1333333333333" style="9" customWidth="1"/>
    <col min="3" max="3" width="13.6333333333333" style="10" customWidth="1"/>
    <col min="4" max="4" width="7.13333333333333" style="1" customWidth="1"/>
    <col min="5" max="5" width="8.13333333333333" style="1" customWidth="1"/>
    <col min="6" max="6" width="52.8833333333333" style="9" customWidth="1"/>
    <col min="7" max="7" width="11.6333333333333" style="11" customWidth="1"/>
    <col min="8" max="10" width="10.6333333333333" style="11" customWidth="1"/>
    <col min="11" max="11" width="11.6333333333333" style="11" customWidth="1"/>
    <col min="12" max="12" width="6" style="12" customWidth="1"/>
    <col min="13" max="13" width="43.3833333333333" style="1" customWidth="1"/>
    <col min="14" max="14" width="6.13333333333333" style="13" customWidth="1"/>
    <col min="15" max="15" width="8" style="14" customWidth="1"/>
    <col min="16" max="17" width="8.63333333333333" style="14" customWidth="1"/>
    <col min="18" max="18" width="7.5" style="14" customWidth="1"/>
    <col min="19" max="19" width="4.13333333333333" style="1" customWidth="1"/>
    <col min="20" max="16384" width="9" style="1"/>
  </cols>
  <sheetData>
    <row r="1" s="1" customFormat="1" ht="24" spans="1:19">
      <c r="A1" s="15" t="s">
        <v>539</v>
      </c>
      <c r="B1" s="16"/>
      <c r="C1" s="10"/>
      <c r="D1" s="17"/>
      <c r="E1" s="17"/>
      <c r="F1" s="16"/>
      <c r="G1" s="11"/>
      <c r="H1" s="11"/>
      <c r="I1" s="11"/>
      <c r="J1" s="11"/>
      <c r="K1" s="11"/>
      <c r="L1" s="63"/>
      <c r="M1" s="17"/>
      <c r="N1" s="17"/>
      <c r="O1" s="64"/>
      <c r="P1" s="64"/>
      <c r="Q1" s="64"/>
      <c r="R1" s="64"/>
      <c r="S1" s="17"/>
    </row>
    <row r="2" s="1" customFormat="1" ht="24.95" customHeight="1" spans="1:19">
      <c r="A2" s="8"/>
      <c r="B2" s="9"/>
      <c r="C2" s="10"/>
      <c r="F2" s="9"/>
      <c r="G2" s="11"/>
      <c r="H2" s="11"/>
      <c r="I2" s="11"/>
      <c r="J2" s="11"/>
      <c r="K2" s="11"/>
      <c r="L2" s="12"/>
      <c r="N2" s="13"/>
      <c r="O2" s="14"/>
      <c r="P2" s="14"/>
      <c r="Q2" s="14"/>
      <c r="R2" s="79"/>
      <c r="S2" s="13"/>
    </row>
    <row r="3" s="2" customFormat="1" ht="30" customHeight="1" spans="1:19">
      <c r="A3" s="18" t="s">
        <v>540</v>
      </c>
      <c r="B3" s="18" t="s">
        <v>541</v>
      </c>
      <c r="C3" s="19" t="s">
        <v>542</v>
      </c>
      <c r="D3" s="18" t="s">
        <v>543</v>
      </c>
      <c r="E3" s="18"/>
      <c r="F3" s="20" t="s">
        <v>544</v>
      </c>
      <c r="G3" s="21" t="s">
        <v>545</v>
      </c>
      <c r="H3" s="21"/>
      <c r="I3" s="21"/>
      <c r="J3" s="21"/>
      <c r="K3" s="21"/>
      <c r="L3" s="33" t="s">
        <v>546</v>
      </c>
      <c r="M3" s="18" t="s">
        <v>547</v>
      </c>
      <c r="N3" s="18" t="s">
        <v>548</v>
      </c>
      <c r="O3" s="65" t="s">
        <v>549</v>
      </c>
      <c r="P3" s="66"/>
      <c r="Q3" s="66"/>
      <c r="R3" s="80"/>
      <c r="S3" s="81" t="s">
        <v>550</v>
      </c>
    </row>
    <row r="4" s="2" customFormat="1" ht="30" customHeight="1" spans="1:19">
      <c r="A4" s="18"/>
      <c r="B4" s="18"/>
      <c r="C4" s="22"/>
      <c r="D4" s="23" t="s">
        <v>551</v>
      </c>
      <c r="E4" s="23" t="s">
        <v>552</v>
      </c>
      <c r="F4" s="20"/>
      <c r="G4" s="21"/>
      <c r="H4" s="21" t="s">
        <v>553</v>
      </c>
      <c r="I4" s="67" t="s">
        <v>554</v>
      </c>
      <c r="J4" s="67" t="s">
        <v>555</v>
      </c>
      <c r="K4" s="21" t="s">
        <v>556</v>
      </c>
      <c r="L4" s="33"/>
      <c r="M4" s="18"/>
      <c r="N4" s="18"/>
      <c r="O4" s="68" t="s">
        <v>557</v>
      </c>
      <c r="P4" s="68" t="s">
        <v>558</v>
      </c>
      <c r="Q4" s="68" t="s">
        <v>559</v>
      </c>
      <c r="R4" s="68" t="s">
        <v>560</v>
      </c>
      <c r="S4" s="81"/>
    </row>
    <row r="5" s="3" customFormat="1" ht="30" customHeight="1" spans="1:16384">
      <c r="A5" s="24" t="s">
        <v>561</v>
      </c>
      <c r="B5" s="25"/>
      <c r="C5" s="26">
        <f>C37+C6+C32+C34+C90</f>
        <v>15021.871</v>
      </c>
      <c r="D5" s="26"/>
      <c r="E5" s="27"/>
      <c r="F5" s="27"/>
      <c r="G5" s="26">
        <f>G37+G6+G32+G34+G90</f>
        <v>15021.871</v>
      </c>
      <c r="H5" s="26">
        <f>H37+H6+H32+H34+H90</f>
        <v>635</v>
      </c>
      <c r="I5" s="26">
        <f>I37+I6+I32+I34+I90</f>
        <v>7310.894611</v>
      </c>
      <c r="J5" s="26">
        <f>J37+J6+J32+J34+J90</f>
        <v>1872</v>
      </c>
      <c r="K5" s="26">
        <f>K37+K6+K32+K34+K90</f>
        <v>5203.976389</v>
      </c>
      <c r="L5" s="69"/>
      <c r="M5" s="70"/>
      <c r="N5" s="70"/>
      <c r="O5" s="68"/>
      <c r="P5" s="68"/>
      <c r="Q5" s="68"/>
      <c r="R5" s="68"/>
      <c r="S5" s="82"/>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83"/>
      <c r="KD5" s="83"/>
      <c r="KE5" s="83"/>
      <c r="KF5" s="83"/>
      <c r="KG5" s="83"/>
      <c r="KH5" s="83"/>
      <c r="KI5" s="83"/>
      <c r="KJ5" s="83"/>
      <c r="KK5" s="83"/>
      <c r="KL5" s="83"/>
      <c r="KM5" s="83"/>
      <c r="KN5" s="83"/>
      <c r="KO5" s="83"/>
      <c r="KP5" s="83"/>
      <c r="KQ5" s="83"/>
      <c r="KR5" s="83"/>
      <c r="KS5" s="83"/>
      <c r="KT5" s="83"/>
      <c r="KU5" s="83"/>
      <c r="KV5" s="83"/>
      <c r="KW5" s="83"/>
      <c r="KX5" s="83"/>
      <c r="KY5" s="83"/>
      <c r="KZ5" s="83"/>
      <c r="LA5" s="83"/>
      <c r="LB5" s="83"/>
      <c r="LC5" s="83"/>
      <c r="LD5" s="83"/>
      <c r="LE5" s="83"/>
      <c r="LF5" s="83"/>
      <c r="LG5" s="83"/>
      <c r="LH5" s="83"/>
      <c r="LI5" s="83"/>
      <c r="LJ5" s="83"/>
      <c r="LK5" s="83"/>
      <c r="LL5" s="83"/>
      <c r="LM5" s="83"/>
      <c r="LN5" s="83"/>
      <c r="LO5" s="83"/>
      <c r="LP5" s="83"/>
      <c r="LQ5" s="83"/>
      <c r="LR5" s="83"/>
      <c r="LS5" s="83"/>
      <c r="LT5" s="83"/>
      <c r="LU5" s="83"/>
      <c r="LV5" s="83"/>
      <c r="LW5" s="83"/>
      <c r="LX5" s="83"/>
      <c r="LY5" s="83"/>
      <c r="LZ5" s="83"/>
      <c r="MA5" s="83"/>
      <c r="MB5" s="83"/>
      <c r="MC5" s="83"/>
      <c r="MD5" s="83"/>
      <c r="ME5" s="83"/>
      <c r="MF5" s="83"/>
      <c r="MG5" s="83"/>
      <c r="MH5" s="83"/>
      <c r="MI5" s="83"/>
      <c r="MJ5" s="83"/>
      <c r="MK5" s="83"/>
      <c r="ML5" s="83"/>
      <c r="MM5" s="83"/>
      <c r="MN5" s="83"/>
      <c r="MO5" s="83"/>
      <c r="MP5" s="83"/>
      <c r="MQ5" s="83"/>
      <c r="MR5" s="83"/>
      <c r="MS5" s="83"/>
      <c r="MT5" s="83"/>
      <c r="MU5" s="83"/>
      <c r="MV5" s="83"/>
      <c r="MW5" s="83"/>
      <c r="MX5" s="83"/>
      <c r="MY5" s="83"/>
      <c r="MZ5" s="83"/>
      <c r="NA5" s="83"/>
      <c r="NB5" s="83"/>
      <c r="NC5" s="83"/>
      <c r="ND5" s="83"/>
      <c r="NE5" s="83"/>
      <c r="NF5" s="83"/>
      <c r="NG5" s="83"/>
      <c r="NH5" s="83"/>
      <c r="NI5" s="83"/>
      <c r="NJ5" s="83"/>
      <c r="NK5" s="83"/>
      <c r="NL5" s="83"/>
      <c r="NM5" s="83"/>
      <c r="NN5" s="83"/>
      <c r="NO5" s="83"/>
      <c r="NP5" s="83"/>
      <c r="NQ5" s="83"/>
      <c r="NR5" s="83"/>
      <c r="NS5" s="83"/>
      <c r="NT5" s="83"/>
      <c r="NU5" s="83"/>
      <c r="NV5" s="83"/>
      <c r="NW5" s="83"/>
      <c r="NX5" s="83"/>
      <c r="NY5" s="83"/>
      <c r="NZ5" s="83"/>
      <c r="OA5" s="83"/>
      <c r="OB5" s="83"/>
      <c r="OC5" s="83"/>
      <c r="OD5" s="83"/>
      <c r="OE5" s="83"/>
      <c r="OF5" s="83"/>
      <c r="OG5" s="83"/>
      <c r="OH5" s="83"/>
      <c r="OI5" s="83"/>
      <c r="OJ5" s="83"/>
      <c r="OK5" s="83"/>
      <c r="OL5" s="83"/>
      <c r="OM5" s="83"/>
      <c r="ON5" s="83"/>
      <c r="OO5" s="83"/>
      <c r="OP5" s="83"/>
      <c r="OQ5" s="83"/>
      <c r="OR5" s="83"/>
      <c r="OS5" s="83"/>
      <c r="OT5" s="83"/>
      <c r="OU5" s="83"/>
      <c r="OV5" s="83"/>
      <c r="OW5" s="83"/>
      <c r="OX5" s="83"/>
      <c r="OY5" s="83"/>
      <c r="OZ5" s="83"/>
      <c r="PA5" s="83"/>
      <c r="PB5" s="83"/>
      <c r="PC5" s="83"/>
      <c r="PD5" s="83"/>
      <c r="PE5" s="83"/>
      <c r="PF5" s="83"/>
      <c r="PG5" s="83"/>
      <c r="PH5" s="83"/>
      <c r="PI5" s="83"/>
      <c r="PJ5" s="83"/>
      <c r="PK5" s="83"/>
      <c r="PL5" s="83"/>
      <c r="PM5" s="83"/>
      <c r="PN5" s="83"/>
      <c r="PO5" s="83"/>
      <c r="PP5" s="83"/>
      <c r="PQ5" s="83"/>
      <c r="PR5" s="83"/>
      <c r="PS5" s="83"/>
      <c r="PT5" s="83"/>
      <c r="PU5" s="83"/>
      <c r="PV5" s="83"/>
      <c r="PW5" s="83"/>
      <c r="PX5" s="83"/>
      <c r="PY5" s="83"/>
      <c r="PZ5" s="83"/>
      <c r="QA5" s="83"/>
      <c r="QB5" s="83"/>
      <c r="QC5" s="83"/>
      <c r="QD5" s="83"/>
      <c r="QE5" s="83"/>
      <c r="QF5" s="83"/>
      <c r="QG5" s="83"/>
      <c r="QH5" s="83"/>
      <c r="QI5" s="83"/>
      <c r="QJ5" s="83"/>
      <c r="QK5" s="83"/>
      <c r="QL5" s="83"/>
      <c r="QM5" s="83"/>
      <c r="QN5" s="83"/>
      <c r="QO5" s="83"/>
      <c r="QP5" s="83"/>
      <c r="QQ5" s="83"/>
      <c r="QR5" s="83"/>
      <c r="QS5" s="83"/>
      <c r="QT5" s="83"/>
      <c r="QU5" s="83"/>
      <c r="QV5" s="83"/>
      <c r="QW5" s="83"/>
      <c r="QX5" s="83"/>
      <c r="QY5" s="83"/>
      <c r="QZ5" s="83"/>
      <c r="RA5" s="83"/>
      <c r="RB5" s="83"/>
      <c r="RC5" s="83"/>
      <c r="RD5" s="83"/>
      <c r="RE5" s="83"/>
      <c r="RF5" s="83"/>
      <c r="RG5" s="83"/>
      <c r="RH5" s="83"/>
      <c r="RI5" s="83"/>
      <c r="RJ5" s="83"/>
      <c r="RK5" s="83"/>
      <c r="RL5" s="83"/>
      <c r="RM5" s="83"/>
      <c r="RN5" s="83"/>
      <c r="RO5" s="83"/>
      <c r="RP5" s="83"/>
      <c r="RQ5" s="83"/>
      <c r="RR5" s="83"/>
      <c r="RS5" s="83"/>
      <c r="RT5" s="83"/>
      <c r="RU5" s="83"/>
      <c r="RV5" s="83"/>
      <c r="RW5" s="83"/>
      <c r="RX5" s="83"/>
      <c r="RY5" s="83"/>
      <c r="RZ5" s="83"/>
      <c r="SA5" s="83"/>
      <c r="SB5" s="83"/>
      <c r="SC5" s="83"/>
      <c r="SD5" s="83"/>
      <c r="SE5" s="83"/>
      <c r="SF5" s="83"/>
      <c r="SG5" s="83"/>
      <c r="SH5" s="83"/>
      <c r="SI5" s="83"/>
      <c r="SJ5" s="83"/>
      <c r="SK5" s="83"/>
      <c r="SL5" s="83"/>
      <c r="SM5" s="83"/>
      <c r="SN5" s="83"/>
      <c r="SO5" s="83"/>
      <c r="SP5" s="83"/>
      <c r="SQ5" s="83"/>
      <c r="SR5" s="83"/>
      <c r="SS5" s="83"/>
      <c r="ST5" s="83"/>
      <c r="SU5" s="83"/>
      <c r="SV5" s="83"/>
      <c r="SW5" s="83"/>
      <c r="SX5" s="83"/>
      <c r="SY5" s="83"/>
      <c r="SZ5" s="83"/>
      <c r="TA5" s="83"/>
      <c r="TB5" s="83"/>
      <c r="TC5" s="83"/>
      <c r="TD5" s="83"/>
      <c r="TE5" s="83"/>
      <c r="TF5" s="83"/>
      <c r="TG5" s="83"/>
      <c r="TH5" s="83"/>
      <c r="TI5" s="83"/>
      <c r="TJ5" s="83"/>
      <c r="TK5" s="83"/>
      <c r="TL5" s="83"/>
      <c r="TM5" s="83"/>
      <c r="TN5" s="83"/>
      <c r="TO5" s="83"/>
      <c r="TP5" s="83"/>
      <c r="TQ5" s="83"/>
      <c r="TR5" s="83"/>
      <c r="TS5" s="83"/>
      <c r="TT5" s="83"/>
      <c r="TU5" s="83"/>
      <c r="TV5" s="83"/>
      <c r="TW5" s="83"/>
      <c r="TX5" s="83"/>
      <c r="TY5" s="83"/>
      <c r="TZ5" s="83"/>
      <c r="UA5" s="83"/>
      <c r="UB5" s="83"/>
      <c r="UC5" s="83"/>
      <c r="UD5" s="83"/>
      <c r="UE5" s="83"/>
      <c r="UF5" s="83"/>
      <c r="UG5" s="83"/>
      <c r="UH5" s="83"/>
      <c r="UI5" s="83"/>
      <c r="UJ5" s="83"/>
      <c r="UK5" s="83"/>
      <c r="UL5" s="83"/>
      <c r="UM5" s="83"/>
      <c r="UN5" s="83"/>
      <c r="UO5" s="83"/>
      <c r="UP5" s="83"/>
      <c r="UQ5" s="83"/>
      <c r="UR5" s="83"/>
      <c r="US5" s="83"/>
      <c r="UT5" s="83"/>
      <c r="UU5" s="83"/>
      <c r="UV5" s="83"/>
      <c r="UW5" s="83"/>
      <c r="UX5" s="83"/>
      <c r="UY5" s="83"/>
      <c r="UZ5" s="83"/>
      <c r="VA5" s="83"/>
      <c r="VB5" s="83"/>
      <c r="VC5" s="83"/>
      <c r="VD5" s="83"/>
      <c r="VE5" s="83"/>
      <c r="VF5" s="83"/>
      <c r="VG5" s="83"/>
      <c r="VH5" s="83"/>
      <c r="VI5" s="83"/>
      <c r="VJ5" s="83"/>
      <c r="VK5" s="83"/>
      <c r="VL5" s="83"/>
      <c r="VM5" s="83"/>
      <c r="VN5" s="83"/>
      <c r="VO5" s="83"/>
      <c r="VP5" s="83"/>
      <c r="VQ5" s="83"/>
      <c r="VR5" s="83"/>
      <c r="VS5" s="83"/>
      <c r="VT5" s="83"/>
      <c r="VU5" s="83"/>
      <c r="VV5" s="83"/>
      <c r="VW5" s="83"/>
      <c r="VX5" s="83"/>
      <c r="VY5" s="83"/>
      <c r="VZ5" s="83"/>
      <c r="WA5" s="83"/>
      <c r="WB5" s="83"/>
      <c r="WC5" s="83"/>
      <c r="WD5" s="83"/>
      <c r="WE5" s="83"/>
      <c r="WF5" s="83"/>
      <c r="WG5" s="83"/>
      <c r="WH5" s="83"/>
      <c r="WI5" s="83"/>
      <c r="WJ5" s="83"/>
      <c r="WK5" s="83"/>
      <c r="WL5" s="83"/>
      <c r="WM5" s="83"/>
      <c r="WN5" s="83"/>
      <c r="WO5" s="83"/>
      <c r="WP5" s="83"/>
      <c r="WQ5" s="83"/>
      <c r="WR5" s="83"/>
      <c r="WS5" s="83"/>
      <c r="WT5" s="83"/>
      <c r="WU5" s="83"/>
      <c r="WV5" s="83"/>
      <c r="WW5" s="83"/>
      <c r="WX5" s="83"/>
      <c r="WY5" s="83"/>
      <c r="WZ5" s="83"/>
      <c r="XA5" s="83"/>
      <c r="XB5" s="83"/>
      <c r="XC5" s="83"/>
      <c r="XD5" s="83"/>
      <c r="XE5" s="83"/>
      <c r="XF5" s="83"/>
      <c r="XG5" s="83"/>
      <c r="XH5" s="83"/>
      <c r="XI5" s="83"/>
      <c r="XJ5" s="83"/>
      <c r="XK5" s="83"/>
      <c r="XL5" s="83"/>
      <c r="XM5" s="83"/>
      <c r="XN5" s="83"/>
      <c r="XO5" s="83"/>
      <c r="XP5" s="83"/>
      <c r="XQ5" s="83"/>
      <c r="XR5" s="83"/>
      <c r="XS5" s="83"/>
      <c r="XT5" s="83"/>
      <c r="XU5" s="83"/>
      <c r="XV5" s="83"/>
      <c r="XW5" s="83"/>
      <c r="XX5" s="83"/>
      <c r="XY5" s="83"/>
      <c r="XZ5" s="83"/>
      <c r="YA5" s="83"/>
      <c r="YB5" s="83"/>
      <c r="YC5" s="83"/>
      <c r="YD5" s="83"/>
      <c r="YE5" s="83"/>
      <c r="YF5" s="83"/>
      <c r="YG5" s="83"/>
      <c r="YH5" s="83"/>
      <c r="YI5" s="83"/>
      <c r="YJ5" s="83"/>
      <c r="YK5" s="83"/>
      <c r="YL5" s="83"/>
      <c r="YM5" s="83"/>
      <c r="YN5" s="83"/>
      <c r="YO5" s="83"/>
      <c r="YP5" s="83"/>
      <c r="YQ5" s="83"/>
      <c r="YR5" s="83"/>
      <c r="YS5" s="83"/>
      <c r="YT5" s="83"/>
      <c r="YU5" s="83"/>
      <c r="YV5" s="83"/>
      <c r="YW5" s="83"/>
      <c r="YX5" s="83"/>
      <c r="YY5" s="83"/>
      <c r="YZ5" s="83"/>
      <c r="ZA5" s="83"/>
      <c r="ZB5" s="83"/>
      <c r="ZC5" s="83"/>
      <c r="ZD5" s="83"/>
      <c r="ZE5" s="83"/>
      <c r="ZF5" s="83"/>
      <c r="ZG5" s="83"/>
      <c r="ZH5" s="83"/>
      <c r="ZI5" s="83"/>
      <c r="ZJ5" s="83"/>
      <c r="ZK5" s="83"/>
      <c r="ZL5" s="83"/>
      <c r="ZM5" s="83"/>
      <c r="ZN5" s="83"/>
      <c r="ZO5" s="83"/>
      <c r="ZP5" s="83"/>
      <c r="ZQ5" s="83"/>
      <c r="ZR5" s="83"/>
      <c r="ZS5" s="83"/>
      <c r="ZT5" s="83"/>
      <c r="ZU5" s="83"/>
      <c r="ZV5" s="83"/>
      <c r="ZW5" s="83"/>
      <c r="ZX5" s="83"/>
      <c r="ZY5" s="83"/>
      <c r="ZZ5" s="83"/>
      <c r="AAA5" s="83"/>
      <c r="AAB5" s="83"/>
      <c r="AAC5" s="83"/>
      <c r="AAD5" s="83"/>
      <c r="AAE5" s="83"/>
      <c r="AAF5" s="83"/>
      <c r="AAG5" s="83"/>
      <c r="AAH5" s="83"/>
      <c r="AAI5" s="83"/>
      <c r="AAJ5" s="83"/>
      <c r="AAK5" s="83"/>
      <c r="AAL5" s="83"/>
      <c r="AAM5" s="83"/>
      <c r="AAN5" s="83"/>
      <c r="AAO5" s="83"/>
      <c r="AAP5" s="83"/>
      <c r="AAQ5" s="83"/>
      <c r="AAR5" s="83"/>
      <c r="AAS5" s="83"/>
      <c r="AAT5" s="83"/>
      <c r="AAU5" s="83"/>
      <c r="AAV5" s="83"/>
      <c r="AAW5" s="83"/>
      <c r="AAX5" s="83"/>
      <c r="AAY5" s="83"/>
      <c r="AAZ5" s="83"/>
      <c r="ABA5" s="83"/>
      <c r="ABB5" s="83"/>
      <c r="ABC5" s="83"/>
      <c r="ABD5" s="83"/>
      <c r="ABE5" s="83"/>
      <c r="ABF5" s="83"/>
      <c r="ABG5" s="83"/>
      <c r="ABH5" s="83"/>
      <c r="ABI5" s="83"/>
      <c r="ABJ5" s="83"/>
      <c r="ABK5" s="83"/>
      <c r="ABL5" s="83"/>
      <c r="ABM5" s="83"/>
      <c r="ABN5" s="83"/>
      <c r="ABO5" s="83"/>
      <c r="ABP5" s="83"/>
      <c r="ABQ5" s="83"/>
      <c r="ABR5" s="83"/>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83"/>
      <c r="AEV5" s="83"/>
      <c r="AEW5" s="83"/>
      <c r="AEX5" s="83"/>
      <c r="AEY5" s="83"/>
      <c r="AEZ5" s="83"/>
      <c r="AFA5" s="83"/>
      <c r="AFB5" s="83"/>
      <c r="AFC5" s="83"/>
      <c r="AFD5" s="83"/>
      <c r="AFE5" s="83"/>
      <c r="AFF5" s="83"/>
      <c r="AFG5" s="83"/>
      <c r="AFH5" s="83"/>
      <c r="AFI5" s="83"/>
      <c r="AFJ5" s="83"/>
      <c r="AFK5" s="83"/>
      <c r="AFL5" s="83"/>
      <c r="AFM5" s="83"/>
      <c r="AFN5" s="83"/>
      <c r="AFO5" s="83"/>
      <c r="AFP5" s="83"/>
      <c r="AFQ5" s="83"/>
      <c r="AFR5" s="83"/>
      <c r="AFS5" s="83"/>
      <c r="AFT5" s="83"/>
      <c r="AFU5" s="83"/>
      <c r="AFV5" s="83"/>
      <c r="AFW5" s="83"/>
      <c r="AFX5" s="83"/>
      <c r="AFY5" s="83"/>
      <c r="AFZ5" s="83"/>
      <c r="AGA5" s="83"/>
      <c r="AGB5" s="83"/>
      <c r="AGC5" s="83"/>
      <c r="AGD5" s="83"/>
      <c r="AGE5" s="83"/>
      <c r="AGF5" s="83"/>
      <c r="AGG5" s="83"/>
      <c r="AGH5" s="83"/>
      <c r="AGI5" s="83"/>
      <c r="AGJ5" s="83"/>
      <c r="AGK5" s="83"/>
      <c r="AGL5" s="83"/>
      <c r="AGM5" s="83"/>
      <c r="AGN5" s="83"/>
      <c r="AGO5" s="83"/>
      <c r="AGP5" s="83"/>
      <c r="AGQ5" s="83"/>
      <c r="AGR5" s="83"/>
      <c r="AGS5" s="83"/>
      <c r="AGT5" s="83"/>
      <c r="AGU5" s="83"/>
      <c r="AGV5" s="83"/>
      <c r="AGW5" s="83"/>
      <c r="AGX5" s="83"/>
      <c r="AGY5" s="83"/>
      <c r="AGZ5" s="83"/>
      <c r="AHA5" s="83"/>
      <c r="AHB5" s="83"/>
      <c r="AHC5" s="83"/>
      <c r="AHD5" s="83"/>
      <c r="AHE5" s="83"/>
      <c r="AHF5" s="83"/>
      <c r="AHG5" s="83"/>
      <c r="AHH5" s="83"/>
      <c r="AHI5" s="83"/>
      <c r="AHJ5" s="83"/>
      <c r="AHK5" s="83"/>
      <c r="AHL5" s="83"/>
      <c r="AHM5" s="83"/>
      <c r="AHN5" s="83"/>
      <c r="AHO5" s="83"/>
      <c r="AHP5" s="83"/>
      <c r="AHQ5" s="83"/>
      <c r="AHR5" s="83"/>
      <c r="AHS5" s="83"/>
      <c r="AHT5" s="83"/>
      <c r="AHU5" s="83"/>
      <c r="AHV5" s="83"/>
      <c r="AHW5" s="83"/>
      <c r="AHX5" s="83"/>
      <c r="AHY5" s="83"/>
      <c r="AHZ5" s="83"/>
      <c r="AIA5" s="83"/>
      <c r="AIB5" s="83"/>
      <c r="AIC5" s="83"/>
      <c r="AID5" s="83"/>
      <c r="AIE5" s="83"/>
      <c r="AIF5" s="83"/>
      <c r="AIG5" s="83"/>
      <c r="AIH5" s="83"/>
      <c r="AII5" s="83"/>
      <c r="AIJ5" s="83"/>
      <c r="AIK5" s="83"/>
      <c r="AIL5" s="83"/>
      <c r="AIM5" s="83"/>
      <c r="AIN5" s="83"/>
      <c r="AIO5" s="83"/>
      <c r="AIP5" s="83"/>
      <c r="AIQ5" s="83"/>
      <c r="AIR5" s="83"/>
      <c r="AIS5" s="83"/>
      <c r="AIT5" s="83"/>
      <c r="AIU5" s="83"/>
      <c r="AIV5" s="83"/>
      <c r="AIW5" s="83"/>
      <c r="AIX5" s="83"/>
      <c r="AIY5" s="83"/>
      <c r="AIZ5" s="83"/>
      <c r="AJA5" s="83"/>
      <c r="AJB5" s="83"/>
      <c r="AJC5" s="83"/>
      <c r="AJD5" s="83"/>
      <c r="AJE5" s="83"/>
      <c r="AJF5" s="83"/>
      <c r="AJG5" s="83"/>
      <c r="AJH5" s="83"/>
      <c r="AJI5" s="83"/>
      <c r="AJJ5" s="83"/>
      <c r="AJK5" s="83"/>
      <c r="AJL5" s="83"/>
      <c r="AJM5" s="83"/>
      <c r="AJN5" s="83"/>
      <c r="AJO5" s="83"/>
      <c r="AJP5" s="83"/>
      <c r="AJQ5" s="83"/>
      <c r="AJR5" s="83"/>
      <c r="AJS5" s="83"/>
      <c r="AJT5" s="83"/>
      <c r="AJU5" s="83"/>
      <c r="AJV5" s="83"/>
      <c r="AJW5" s="83"/>
      <c r="AJX5" s="83"/>
      <c r="AJY5" s="83"/>
      <c r="AJZ5" s="83"/>
      <c r="AKA5" s="83"/>
      <c r="AKB5" s="83"/>
      <c r="AKC5" s="83"/>
      <c r="AKD5" s="83"/>
      <c r="AKE5" s="83"/>
      <c r="AKF5" s="83"/>
      <c r="AKG5" s="83"/>
      <c r="AKH5" s="83"/>
      <c r="AKI5" s="83"/>
      <c r="AKJ5" s="83"/>
      <c r="AKK5" s="83"/>
      <c r="AKL5" s="83"/>
      <c r="AKM5" s="83"/>
      <c r="AKN5" s="83"/>
      <c r="AKO5" s="83"/>
      <c r="AKP5" s="83"/>
      <c r="AKQ5" s="83"/>
      <c r="AKR5" s="83"/>
      <c r="AKS5" s="83"/>
      <c r="AKT5" s="83"/>
      <c r="AKU5" s="83"/>
      <c r="AKV5" s="83"/>
      <c r="AKW5" s="83"/>
      <c r="AKX5" s="83"/>
      <c r="AKY5" s="83"/>
      <c r="AKZ5" s="83"/>
      <c r="ALA5" s="83"/>
      <c r="ALB5" s="83"/>
      <c r="ALC5" s="83"/>
      <c r="ALD5" s="83"/>
      <c r="ALE5" s="83"/>
      <c r="ALF5" s="83"/>
      <c r="ALG5" s="83"/>
      <c r="ALH5" s="83"/>
      <c r="ALI5" s="83"/>
      <c r="ALJ5" s="83"/>
      <c r="ALK5" s="83"/>
      <c r="ALL5" s="83"/>
      <c r="ALM5" s="83"/>
      <c r="ALN5" s="83"/>
      <c r="ALO5" s="83"/>
      <c r="ALP5" s="83"/>
      <c r="ALQ5" s="83"/>
      <c r="ALR5" s="83"/>
      <c r="ALS5" s="83"/>
      <c r="ALT5" s="83"/>
      <c r="ALU5" s="83"/>
      <c r="ALV5" s="83"/>
      <c r="ALW5" s="83"/>
      <c r="ALX5" s="83"/>
      <c r="ALY5" s="83"/>
      <c r="ALZ5" s="83"/>
      <c r="AMA5" s="83"/>
      <c r="AMB5" s="83"/>
      <c r="AMC5" s="83"/>
      <c r="AMD5" s="83"/>
      <c r="AME5" s="83"/>
      <c r="AMF5" s="83"/>
      <c r="AMG5" s="83"/>
      <c r="AMH5" s="83"/>
      <c r="AMI5" s="83"/>
      <c r="AMJ5" s="83"/>
      <c r="AMK5" s="83"/>
      <c r="AML5" s="83"/>
      <c r="AMM5" s="83"/>
      <c r="AMN5" s="83"/>
      <c r="AMO5" s="83"/>
      <c r="AMP5" s="83"/>
      <c r="AMQ5" s="83"/>
      <c r="AMR5" s="83"/>
      <c r="AMS5" s="83"/>
      <c r="AMT5" s="83"/>
      <c r="AMU5" s="83"/>
      <c r="AMV5" s="83"/>
      <c r="AMW5" s="83"/>
      <c r="AMX5" s="83"/>
      <c r="AMY5" s="83"/>
      <c r="AMZ5" s="83"/>
      <c r="ANA5" s="83"/>
      <c r="ANB5" s="83"/>
      <c r="ANC5" s="83"/>
      <c r="AND5" s="83"/>
      <c r="ANE5" s="83"/>
      <c r="ANF5" s="83"/>
      <c r="ANG5" s="83"/>
      <c r="ANH5" s="83"/>
      <c r="ANI5" s="83"/>
      <c r="ANJ5" s="83"/>
      <c r="ANK5" s="83"/>
      <c r="ANL5" s="83"/>
      <c r="ANM5" s="83"/>
      <c r="ANN5" s="83"/>
      <c r="ANO5" s="83"/>
      <c r="ANP5" s="83"/>
      <c r="ANQ5" s="83"/>
      <c r="ANR5" s="83"/>
      <c r="ANS5" s="83"/>
      <c r="ANT5" s="83"/>
      <c r="ANU5" s="83"/>
      <c r="ANV5" s="83"/>
      <c r="ANW5" s="83"/>
      <c r="ANX5" s="83"/>
      <c r="ANY5" s="83"/>
      <c r="ANZ5" s="83"/>
      <c r="AOA5" s="83"/>
      <c r="AOB5" s="83"/>
      <c r="AOC5" s="83"/>
      <c r="AOD5" s="83"/>
      <c r="AOE5" s="83"/>
      <c r="AOF5" s="83"/>
      <c r="AOG5" s="83"/>
      <c r="AOH5" s="83"/>
      <c r="AOI5" s="83"/>
      <c r="AOJ5" s="83"/>
      <c r="AOK5" s="83"/>
      <c r="AOL5" s="83"/>
      <c r="AOM5" s="83"/>
      <c r="AON5" s="83"/>
      <c r="AOO5" s="83"/>
      <c r="AOP5" s="83"/>
      <c r="AOQ5" s="83"/>
      <c r="AOR5" s="83"/>
      <c r="AOS5" s="83"/>
      <c r="AOT5" s="83"/>
      <c r="AOU5" s="83"/>
      <c r="AOV5" s="83"/>
      <c r="AOW5" s="83"/>
      <c r="AOX5" s="83"/>
      <c r="AOY5" s="83"/>
      <c r="AOZ5" s="83"/>
      <c r="APA5" s="83"/>
      <c r="APB5" s="83"/>
      <c r="APC5" s="83"/>
      <c r="APD5" s="83"/>
      <c r="APE5" s="83"/>
      <c r="APF5" s="83"/>
      <c r="APG5" s="83"/>
      <c r="APH5" s="83"/>
      <c r="API5" s="83"/>
      <c r="APJ5" s="83"/>
      <c r="APK5" s="83"/>
      <c r="APL5" s="83"/>
      <c r="APM5" s="83"/>
      <c r="APN5" s="83"/>
      <c r="APO5" s="83"/>
      <c r="APP5" s="83"/>
      <c r="APQ5" s="83"/>
      <c r="APR5" s="83"/>
      <c r="APS5" s="83"/>
      <c r="APT5" s="83"/>
      <c r="APU5" s="83"/>
      <c r="APV5" s="83"/>
      <c r="APW5" s="83"/>
      <c r="APX5" s="83"/>
      <c r="APY5" s="83"/>
      <c r="APZ5" s="83"/>
      <c r="AQA5" s="83"/>
      <c r="AQB5" s="83"/>
      <c r="AQC5" s="83"/>
      <c r="AQD5" s="83"/>
      <c r="AQE5" s="83"/>
      <c r="AQF5" s="83"/>
      <c r="AQG5" s="83"/>
      <c r="AQH5" s="83"/>
      <c r="AQI5" s="83"/>
      <c r="AQJ5" s="83"/>
      <c r="AQK5" s="83"/>
      <c r="AQL5" s="83"/>
      <c r="AQM5" s="83"/>
      <c r="AQN5" s="83"/>
      <c r="AQO5" s="83"/>
      <c r="AQP5" s="83"/>
      <c r="AQQ5" s="83"/>
      <c r="AQR5" s="83"/>
      <c r="AQS5" s="83"/>
      <c r="AQT5" s="83"/>
      <c r="AQU5" s="83"/>
      <c r="AQV5" s="83"/>
      <c r="AQW5" s="83"/>
      <c r="AQX5" s="83"/>
      <c r="AQY5" s="83"/>
      <c r="AQZ5" s="83"/>
      <c r="ARA5" s="83"/>
      <c r="ARB5" s="83"/>
      <c r="ARC5" s="83"/>
      <c r="ARD5" s="83"/>
      <c r="ARE5" s="83"/>
      <c r="ARF5" s="83"/>
      <c r="ARG5" s="83"/>
      <c r="ARH5" s="83"/>
      <c r="ARI5" s="83"/>
      <c r="ARJ5" s="83"/>
      <c r="ARK5" s="83"/>
      <c r="ARL5" s="83"/>
      <c r="ARM5" s="83"/>
      <c r="ARN5" s="83"/>
      <c r="ARO5" s="83"/>
      <c r="ARP5" s="83"/>
      <c r="ARQ5" s="83"/>
      <c r="ARR5" s="83"/>
      <c r="ARS5" s="83"/>
      <c r="ART5" s="83"/>
      <c r="ARU5" s="83"/>
      <c r="ARV5" s="83"/>
      <c r="ARW5" s="83"/>
      <c r="ARX5" s="83"/>
      <c r="ARY5" s="83"/>
      <c r="ARZ5" s="83"/>
      <c r="ASA5" s="83"/>
      <c r="ASB5" s="83"/>
      <c r="ASC5" s="83"/>
      <c r="ASD5" s="83"/>
      <c r="ASE5" s="83"/>
      <c r="ASF5" s="83"/>
      <c r="ASG5" s="83"/>
      <c r="ASH5" s="83"/>
      <c r="ASI5" s="83"/>
      <c r="ASJ5" s="83"/>
      <c r="ASK5" s="83"/>
      <c r="ASL5" s="83"/>
      <c r="ASM5" s="83"/>
      <c r="ASN5" s="83"/>
      <c r="ASO5" s="83"/>
      <c r="ASP5" s="83"/>
      <c r="ASQ5" s="83"/>
      <c r="ASR5" s="83"/>
      <c r="ASS5" s="83"/>
      <c r="AST5" s="83"/>
      <c r="ASU5" s="83"/>
      <c r="ASV5" s="83"/>
      <c r="ASW5" s="83"/>
      <c r="ASX5" s="83"/>
      <c r="ASY5" s="83"/>
      <c r="ASZ5" s="83"/>
      <c r="ATA5" s="83"/>
      <c r="ATB5" s="83"/>
      <c r="ATC5" s="83"/>
      <c r="ATD5" s="83"/>
      <c r="ATE5" s="83"/>
      <c r="ATF5" s="83"/>
      <c r="ATG5" s="83"/>
      <c r="ATH5" s="83"/>
      <c r="ATI5" s="83"/>
      <c r="ATJ5" s="83"/>
      <c r="ATK5" s="83"/>
      <c r="ATL5" s="83"/>
      <c r="ATM5" s="83"/>
      <c r="ATN5" s="83"/>
      <c r="ATO5" s="83"/>
      <c r="ATP5" s="83"/>
      <c r="ATQ5" s="83"/>
      <c r="ATR5" s="83"/>
      <c r="ATS5" s="83"/>
      <c r="ATT5" s="83"/>
      <c r="ATU5" s="83"/>
      <c r="ATV5" s="83"/>
      <c r="ATW5" s="83"/>
      <c r="ATX5" s="83"/>
      <c r="ATY5" s="83"/>
      <c r="ATZ5" s="83"/>
      <c r="AUA5" s="83"/>
      <c r="AUB5" s="83"/>
      <c r="AUC5" s="83"/>
      <c r="AUD5" s="83"/>
      <c r="AUE5" s="83"/>
      <c r="AUF5" s="83"/>
      <c r="AUG5" s="83"/>
      <c r="AUH5" s="83"/>
      <c r="AUI5" s="83"/>
      <c r="AUJ5" s="83"/>
      <c r="AUK5" s="83"/>
      <c r="AUL5" s="83"/>
      <c r="AUM5" s="83"/>
      <c r="AUN5" s="83"/>
      <c r="AUO5" s="83"/>
      <c r="AUP5" s="83"/>
      <c r="AUQ5" s="83"/>
      <c r="AUR5" s="83"/>
      <c r="AUS5" s="83"/>
      <c r="AUT5" s="83"/>
      <c r="AUU5" s="83"/>
      <c r="AUV5" s="83"/>
      <c r="AUW5" s="83"/>
      <c r="AUX5" s="83"/>
      <c r="AUY5" s="83"/>
      <c r="AUZ5" s="83"/>
      <c r="AVA5" s="83"/>
      <c r="AVB5" s="83"/>
      <c r="AVC5" s="83"/>
      <c r="AVD5" s="83"/>
      <c r="AVE5" s="83"/>
      <c r="AVF5" s="83"/>
      <c r="AVG5" s="83"/>
      <c r="AVH5" s="83"/>
      <c r="AVI5" s="83"/>
      <c r="AVJ5" s="83"/>
      <c r="AVK5" s="83"/>
      <c r="AVL5" s="83"/>
      <c r="AVM5" s="83"/>
      <c r="AVN5" s="83"/>
      <c r="AVO5" s="83"/>
      <c r="AVP5" s="83"/>
      <c r="AVQ5" s="83"/>
      <c r="AVR5" s="83"/>
      <c r="AVS5" s="83"/>
      <c r="AVT5" s="83"/>
      <c r="AVU5" s="83"/>
      <c r="AVV5" s="83"/>
      <c r="AVW5" s="83"/>
      <c r="AVX5" s="83"/>
      <c r="AVY5" s="83"/>
      <c r="AVZ5" s="83"/>
      <c r="AWA5" s="83"/>
      <c r="AWB5" s="83"/>
      <c r="AWC5" s="83"/>
      <c r="AWD5" s="83"/>
      <c r="AWE5" s="83"/>
      <c r="AWF5" s="83"/>
      <c r="AWG5" s="83"/>
      <c r="AWH5" s="83"/>
      <c r="AWI5" s="83"/>
      <c r="AWJ5" s="83"/>
      <c r="AWK5" s="83"/>
      <c r="AWL5" s="83"/>
      <c r="AWM5" s="83"/>
      <c r="AWN5" s="83"/>
      <c r="AWO5" s="83"/>
      <c r="AWP5" s="83"/>
      <c r="AWQ5" s="83"/>
      <c r="AWR5" s="83"/>
      <c r="AWS5" s="83"/>
      <c r="AWT5" s="83"/>
      <c r="AWU5" s="83"/>
      <c r="AWV5" s="83"/>
      <c r="AWW5" s="83"/>
      <c r="AWX5" s="83"/>
      <c r="AWY5" s="83"/>
      <c r="AWZ5" s="83"/>
      <c r="AXA5" s="83"/>
      <c r="AXB5" s="83"/>
      <c r="AXC5" s="83"/>
      <c r="AXD5" s="83"/>
      <c r="AXE5" s="83"/>
      <c r="AXF5" s="83"/>
      <c r="AXG5" s="83"/>
      <c r="AXH5" s="83"/>
      <c r="AXI5" s="83"/>
      <c r="AXJ5" s="83"/>
      <c r="AXK5" s="83"/>
      <c r="AXL5" s="83"/>
      <c r="AXM5" s="83"/>
      <c r="AXN5" s="83"/>
      <c r="AXO5" s="83"/>
      <c r="AXP5" s="83"/>
      <c r="AXQ5" s="83"/>
      <c r="AXR5" s="83"/>
      <c r="AXS5" s="83"/>
      <c r="AXT5" s="83"/>
      <c r="AXU5" s="83"/>
      <c r="AXV5" s="83"/>
      <c r="AXW5" s="83"/>
      <c r="AXX5" s="83"/>
      <c r="AXY5" s="83"/>
      <c r="AXZ5" s="83"/>
      <c r="AYA5" s="83"/>
      <c r="AYB5" s="83"/>
      <c r="AYC5" s="83"/>
      <c r="AYD5" s="83"/>
      <c r="AYE5" s="83"/>
      <c r="AYF5" s="83"/>
      <c r="AYG5" s="83"/>
      <c r="AYH5" s="83"/>
      <c r="AYI5" s="83"/>
      <c r="AYJ5" s="83"/>
      <c r="AYK5" s="83"/>
      <c r="AYL5" s="83"/>
      <c r="AYM5" s="83"/>
      <c r="AYN5" s="83"/>
      <c r="AYO5" s="83"/>
      <c r="AYP5" s="83"/>
      <c r="AYQ5" s="83"/>
      <c r="AYR5" s="83"/>
      <c r="AYS5" s="83"/>
      <c r="AYT5" s="83"/>
      <c r="AYU5" s="83"/>
      <c r="AYV5" s="83"/>
      <c r="AYW5" s="83"/>
      <c r="AYX5" s="83"/>
      <c r="AYY5" s="83"/>
      <c r="AYZ5" s="83"/>
      <c r="AZA5" s="83"/>
      <c r="AZB5" s="83"/>
      <c r="AZC5" s="83"/>
      <c r="AZD5" s="83"/>
      <c r="AZE5" s="83"/>
      <c r="AZF5" s="83"/>
      <c r="AZG5" s="83"/>
      <c r="AZH5" s="83"/>
      <c r="AZI5" s="83"/>
      <c r="AZJ5" s="83"/>
      <c r="AZK5" s="83"/>
      <c r="AZL5" s="83"/>
      <c r="AZM5" s="83"/>
      <c r="AZN5" s="83"/>
      <c r="AZO5" s="83"/>
      <c r="AZP5" s="83"/>
      <c r="AZQ5" s="83"/>
      <c r="AZR5" s="83"/>
      <c r="AZS5" s="83"/>
      <c r="AZT5" s="83"/>
      <c r="AZU5" s="83"/>
      <c r="AZV5" s="83"/>
      <c r="AZW5" s="83"/>
      <c r="AZX5" s="83"/>
      <c r="AZY5" s="83"/>
      <c r="AZZ5" s="83"/>
      <c r="BAA5" s="83"/>
      <c r="BAB5" s="83"/>
      <c r="BAC5" s="83"/>
      <c r="BAD5" s="83"/>
      <c r="BAE5" s="83"/>
      <c r="BAF5" s="83"/>
      <c r="BAG5" s="83"/>
      <c r="BAH5" s="83"/>
      <c r="BAI5" s="83"/>
      <c r="BAJ5" s="83"/>
      <c r="BAK5" s="83"/>
      <c r="BAL5" s="83"/>
      <c r="BAM5" s="83"/>
      <c r="BAN5" s="83"/>
      <c r="BAO5" s="83"/>
      <c r="BAP5" s="83"/>
      <c r="BAQ5" s="83"/>
      <c r="BAR5" s="83"/>
      <c r="BAS5" s="83"/>
      <c r="BAT5" s="83"/>
      <c r="BAU5" s="83"/>
      <c r="BAV5" s="83"/>
      <c r="BAW5" s="83"/>
      <c r="BAX5" s="83"/>
      <c r="BAY5" s="83"/>
      <c r="BAZ5" s="83"/>
      <c r="BBA5" s="83"/>
      <c r="BBB5" s="83"/>
      <c r="BBC5" s="83"/>
      <c r="BBD5" s="83"/>
      <c r="BBE5" s="83"/>
      <c r="BBF5" s="83"/>
      <c r="BBG5" s="83"/>
      <c r="BBH5" s="83"/>
      <c r="BBI5" s="83"/>
      <c r="BBJ5" s="83"/>
      <c r="BBK5" s="83"/>
      <c r="BBL5" s="83"/>
      <c r="BBM5" s="83"/>
      <c r="BBN5" s="83"/>
      <c r="BBO5" s="83"/>
      <c r="BBP5" s="83"/>
      <c r="BBQ5" s="83"/>
      <c r="BBR5" s="83"/>
      <c r="BBS5" s="83"/>
      <c r="BBT5" s="83"/>
      <c r="BBU5" s="83"/>
      <c r="BBV5" s="83"/>
      <c r="BBW5" s="83"/>
      <c r="BBX5" s="83"/>
      <c r="BBY5" s="83"/>
      <c r="BBZ5" s="83"/>
      <c r="BCA5" s="83"/>
      <c r="BCB5" s="83"/>
      <c r="BCC5" s="83"/>
      <c r="BCD5" s="83"/>
      <c r="BCE5" s="83"/>
      <c r="BCF5" s="83"/>
      <c r="BCG5" s="83"/>
      <c r="BCH5" s="83"/>
      <c r="BCI5" s="83"/>
      <c r="BCJ5" s="83"/>
      <c r="BCK5" s="83"/>
      <c r="BCL5" s="83"/>
      <c r="BCM5" s="83"/>
      <c r="BCN5" s="83"/>
      <c r="BCO5" s="83"/>
      <c r="BCP5" s="83"/>
      <c r="BCQ5" s="83"/>
      <c r="BCR5" s="83"/>
      <c r="BCS5" s="83"/>
      <c r="BCT5" s="83"/>
      <c r="BCU5" s="83"/>
      <c r="BCV5" s="83"/>
      <c r="BCW5" s="83"/>
      <c r="BCX5" s="83"/>
      <c r="BCY5" s="83"/>
      <c r="BCZ5" s="83"/>
      <c r="BDA5" s="83"/>
      <c r="BDB5" s="83"/>
      <c r="BDC5" s="83"/>
      <c r="BDD5" s="83"/>
      <c r="BDE5" s="83"/>
      <c r="BDF5" s="83"/>
      <c r="BDG5" s="83"/>
      <c r="BDH5" s="83"/>
      <c r="BDI5" s="83"/>
      <c r="BDJ5" s="83"/>
      <c r="BDK5" s="83"/>
      <c r="BDL5" s="83"/>
      <c r="BDM5" s="83"/>
      <c r="BDN5" s="83"/>
      <c r="BDO5" s="83"/>
      <c r="BDP5" s="83"/>
      <c r="BDQ5" s="83"/>
      <c r="BDR5" s="83"/>
      <c r="BDS5" s="83"/>
      <c r="BDT5" s="83"/>
      <c r="BDU5" s="83"/>
      <c r="BDV5" s="83"/>
      <c r="BDW5" s="83"/>
      <c r="BDX5" s="83"/>
      <c r="BDY5" s="83"/>
      <c r="BDZ5" s="83"/>
      <c r="BEA5" s="83"/>
      <c r="BEB5" s="83"/>
      <c r="BEC5" s="83"/>
      <c r="BED5" s="83"/>
      <c r="BEE5" s="83"/>
      <c r="BEF5" s="83"/>
      <c r="BEG5" s="83"/>
      <c r="BEH5" s="83"/>
      <c r="BEI5" s="83"/>
      <c r="BEJ5" s="83"/>
      <c r="BEK5" s="83"/>
      <c r="BEL5" s="83"/>
      <c r="BEM5" s="83"/>
      <c r="BEN5" s="83"/>
      <c r="BEO5" s="83"/>
      <c r="BEP5" s="83"/>
      <c r="BEQ5" s="83"/>
      <c r="BER5" s="83"/>
      <c r="BES5" s="83"/>
      <c r="BET5" s="83"/>
      <c r="BEU5" s="83"/>
      <c r="BEV5" s="83"/>
      <c r="BEW5" s="83"/>
      <c r="BEX5" s="83"/>
      <c r="BEY5" s="83"/>
      <c r="BEZ5" s="83"/>
      <c r="BFA5" s="83"/>
      <c r="BFB5" s="83"/>
      <c r="BFC5" s="83"/>
      <c r="BFD5" s="83"/>
      <c r="BFE5" s="83"/>
      <c r="BFF5" s="83"/>
      <c r="BFG5" s="83"/>
      <c r="BFH5" s="83"/>
      <c r="BFI5" s="83"/>
      <c r="BFJ5" s="83"/>
      <c r="BFK5" s="83"/>
      <c r="BFL5" s="83"/>
      <c r="BFM5" s="83"/>
      <c r="BFN5" s="83"/>
      <c r="BFO5" s="83"/>
      <c r="BFP5" s="83"/>
      <c r="BFQ5" s="83"/>
      <c r="BFR5" s="83"/>
      <c r="BFS5" s="83"/>
      <c r="BFT5" s="83"/>
      <c r="BFU5" s="83"/>
      <c r="BFV5" s="83"/>
      <c r="BFW5" s="83"/>
      <c r="BFX5" s="83"/>
      <c r="BFY5" s="83"/>
      <c r="BFZ5" s="83"/>
      <c r="BGA5" s="83"/>
      <c r="BGB5" s="83"/>
      <c r="BGC5" s="83"/>
      <c r="BGD5" s="83"/>
      <c r="BGE5" s="83"/>
      <c r="BGF5" s="83"/>
      <c r="BGG5" s="83"/>
      <c r="BGH5" s="83"/>
      <c r="BGI5" s="83"/>
      <c r="BGJ5" s="83"/>
      <c r="BGK5" s="83"/>
      <c r="BGL5" s="83"/>
      <c r="BGM5" s="83"/>
      <c r="BGN5" s="83"/>
      <c r="BGO5" s="83"/>
      <c r="BGP5" s="83"/>
      <c r="BGQ5" s="83"/>
      <c r="BGR5" s="83"/>
      <c r="BGS5" s="83"/>
      <c r="BGT5" s="83"/>
      <c r="BGU5" s="83"/>
      <c r="BGV5" s="83"/>
      <c r="BGW5" s="83"/>
      <c r="BGX5" s="83"/>
      <c r="BGY5" s="83"/>
      <c r="BGZ5" s="83"/>
      <c r="BHA5" s="83"/>
      <c r="BHB5" s="83"/>
      <c r="BHC5" s="83"/>
      <c r="BHD5" s="83"/>
      <c r="BHE5" s="83"/>
      <c r="BHF5" s="83"/>
      <c r="BHG5" s="83"/>
      <c r="BHH5" s="83"/>
      <c r="BHI5" s="83"/>
      <c r="BHJ5" s="83"/>
      <c r="BHK5" s="83"/>
      <c r="BHL5" s="83"/>
      <c r="BHM5" s="83"/>
      <c r="BHN5" s="83"/>
      <c r="BHO5" s="83"/>
      <c r="BHP5" s="83"/>
      <c r="BHQ5" s="83"/>
      <c r="BHR5" s="83"/>
      <c r="BHS5" s="83"/>
      <c r="BHT5" s="83"/>
      <c r="BHU5" s="83"/>
      <c r="BHV5" s="83"/>
      <c r="BHW5" s="83"/>
      <c r="BHX5" s="83"/>
      <c r="BHY5" s="83"/>
      <c r="BHZ5" s="83"/>
      <c r="BIA5" s="83"/>
      <c r="BIB5" s="83"/>
      <c r="BIC5" s="83"/>
      <c r="BID5" s="83"/>
      <c r="BIE5" s="83"/>
      <c r="BIF5" s="83"/>
      <c r="BIG5" s="83"/>
      <c r="BIH5" s="83"/>
      <c r="BII5" s="83"/>
      <c r="BIJ5" s="83"/>
      <c r="BIK5" s="83"/>
      <c r="BIL5" s="83"/>
      <c r="BIM5" s="83"/>
      <c r="BIN5" s="83"/>
      <c r="BIO5" s="83"/>
      <c r="BIP5" s="83"/>
      <c r="BIQ5" s="83"/>
      <c r="BIR5" s="83"/>
      <c r="BIS5" s="83"/>
      <c r="BIT5" s="83"/>
      <c r="BIU5" s="83"/>
      <c r="BIV5" s="83"/>
      <c r="BIW5" s="83"/>
      <c r="BIX5" s="83"/>
      <c r="BIY5" s="83"/>
      <c r="BIZ5" s="83"/>
      <c r="BJA5" s="83"/>
      <c r="BJB5" s="83"/>
      <c r="BJC5" s="83"/>
      <c r="BJD5" s="83"/>
      <c r="BJE5" s="83"/>
      <c r="BJF5" s="83"/>
      <c r="BJG5" s="83"/>
      <c r="BJH5" s="83"/>
      <c r="BJI5" s="83"/>
      <c r="BJJ5" s="83"/>
      <c r="BJK5" s="83"/>
      <c r="BJL5" s="83"/>
      <c r="BJM5" s="83"/>
      <c r="BJN5" s="83"/>
      <c r="BJO5" s="83"/>
      <c r="BJP5" s="83"/>
      <c r="BJQ5" s="83"/>
      <c r="BJR5" s="83"/>
      <c r="BJS5" s="83"/>
      <c r="BJT5" s="83"/>
      <c r="BJU5" s="83"/>
      <c r="BJV5" s="83"/>
      <c r="BJW5" s="83"/>
      <c r="BJX5" s="83"/>
      <c r="BJY5" s="83"/>
      <c r="BJZ5" s="83"/>
      <c r="BKA5" s="83"/>
      <c r="BKB5" s="83"/>
      <c r="BKC5" s="83"/>
      <c r="BKD5" s="83"/>
      <c r="BKE5" s="83"/>
      <c r="BKF5" s="83"/>
      <c r="BKG5" s="83"/>
      <c r="BKH5" s="83"/>
      <c r="BKI5" s="83"/>
      <c r="BKJ5" s="83"/>
      <c r="BKK5" s="83"/>
      <c r="BKL5" s="83"/>
      <c r="BKM5" s="83"/>
      <c r="BKN5" s="83"/>
      <c r="BKO5" s="83"/>
      <c r="BKP5" s="83"/>
      <c r="BKQ5" s="83"/>
      <c r="BKR5" s="83"/>
      <c r="BKS5" s="83"/>
      <c r="BKT5" s="83"/>
      <c r="BKU5" s="83"/>
      <c r="BKV5" s="83"/>
      <c r="BKW5" s="83"/>
      <c r="BKX5" s="83"/>
      <c r="BKY5" s="83"/>
      <c r="BKZ5" s="83"/>
      <c r="BLA5" s="83"/>
      <c r="BLB5" s="83"/>
      <c r="BLC5" s="83"/>
      <c r="BLD5" s="83"/>
      <c r="BLE5" s="83"/>
      <c r="BLF5" s="83"/>
      <c r="BLG5" s="83"/>
      <c r="BLH5" s="83"/>
      <c r="BLI5" s="83"/>
      <c r="BLJ5" s="83"/>
      <c r="BLK5" s="83"/>
      <c r="BLL5" s="83"/>
      <c r="BLM5" s="83"/>
      <c r="BLN5" s="83"/>
      <c r="BLO5" s="83"/>
      <c r="BLP5" s="83"/>
      <c r="BLQ5" s="83"/>
      <c r="BLR5" s="83"/>
      <c r="BLS5" s="83"/>
      <c r="BLT5" s="83"/>
      <c r="BLU5" s="83"/>
      <c r="BLV5" s="83"/>
      <c r="BLW5" s="83"/>
      <c r="BLX5" s="83"/>
      <c r="BLY5" s="83"/>
      <c r="BLZ5" s="83"/>
      <c r="BMA5" s="83"/>
      <c r="BMB5" s="83"/>
      <c r="BMC5" s="83"/>
      <c r="BMD5" s="83"/>
      <c r="BME5" s="83"/>
      <c r="BMF5" s="83"/>
      <c r="BMG5" s="83"/>
      <c r="BMH5" s="83"/>
      <c r="BMI5" s="83"/>
      <c r="BMJ5" s="83"/>
      <c r="BMK5" s="83"/>
      <c r="BML5" s="83"/>
      <c r="BMM5" s="83"/>
      <c r="BMN5" s="83"/>
      <c r="BMO5" s="83"/>
      <c r="BMP5" s="83"/>
      <c r="BMQ5" s="83"/>
      <c r="BMR5" s="83"/>
      <c r="BMS5" s="83"/>
      <c r="BMT5" s="83"/>
      <c r="BMU5" s="83"/>
      <c r="BMV5" s="83"/>
      <c r="BMW5" s="83"/>
      <c r="BMX5" s="83"/>
      <c r="BMY5" s="83"/>
      <c r="BMZ5" s="83"/>
      <c r="BNA5" s="83"/>
      <c r="BNB5" s="83"/>
      <c r="BNC5" s="83"/>
      <c r="BND5" s="83"/>
      <c r="BNE5" s="83"/>
      <c r="BNF5" s="83"/>
      <c r="BNG5" s="83"/>
      <c r="BNH5" s="83"/>
      <c r="BNI5" s="83"/>
      <c r="BNJ5" s="83"/>
      <c r="BNK5" s="83"/>
      <c r="BNL5" s="83"/>
      <c r="BNM5" s="83"/>
      <c r="BNN5" s="83"/>
      <c r="BNO5" s="83"/>
      <c r="BNP5" s="83"/>
      <c r="BNQ5" s="83"/>
      <c r="BNR5" s="83"/>
      <c r="BNS5" s="83"/>
      <c r="BNT5" s="83"/>
      <c r="BNU5" s="83"/>
      <c r="BNV5" s="83"/>
      <c r="BNW5" s="83"/>
      <c r="BNX5" s="83"/>
      <c r="BNY5" s="83"/>
      <c r="BNZ5" s="83"/>
      <c r="BOA5" s="83"/>
      <c r="BOB5" s="83"/>
      <c r="BOC5" s="83"/>
      <c r="BOD5" s="83"/>
      <c r="BOE5" s="83"/>
      <c r="BOF5" s="83"/>
      <c r="BOG5" s="83"/>
      <c r="BOH5" s="83"/>
      <c r="BOI5" s="83"/>
      <c r="BOJ5" s="83"/>
      <c r="BOK5" s="83"/>
      <c r="BOL5" s="83"/>
      <c r="BOM5" s="83"/>
      <c r="BON5" s="83"/>
      <c r="BOO5" s="83"/>
      <c r="BOP5" s="83"/>
      <c r="BOQ5" s="83"/>
      <c r="BOR5" s="83"/>
      <c r="BOS5" s="83"/>
      <c r="BOT5" s="83"/>
      <c r="BOU5" s="83"/>
      <c r="BOV5" s="83"/>
      <c r="BOW5" s="83"/>
      <c r="BOX5" s="83"/>
      <c r="BOY5" s="83"/>
      <c r="BOZ5" s="83"/>
      <c r="BPA5" s="83"/>
      <c r="BPB5" s="83"/>
      <c r="BPC5" s="83"/>
      <c r="BPD5" s="83"/>
      <c r="BPE5" s="83"/>
      <c r="BPF5" s="83"/>
      <c r="BPG5" s="83"/>
      <c r="BPH5" s="83"/>
      <c r="BPI5" s="83"/>
      <c r="BPJ5" s="83"/>
      <c r="BPK5" s="83"/>
      <c r="BPL5" s="83"/>
      <c r="BPM5" s="83"/>
      <c r="BPN5" s="83"/>
      <c r="BPO5" s="83"/>
      <c r="BPP5" s="83"/>
      <c r="BPQ5" s="83"/>
      <c r="BPR5" s="83"/>
      <c r="BPS5" s="83"/>
      <c r="BPT5" s="83"/>
      <c r="BPU5" s="83"/>
      <c r="BPV5" s="83"/>
      <c r="BPW5" s="83"/>
      <c r="BPX5" s="83"/>
      <c r="BPY5" s="83"/>
      <c r="BPZ5" s="83"/>
      <c r="BQA5" s="83"/>
      <c r="BQB5" s="83"/>
      <c r="BQC5" s="83"/>
      <c r="BQD5" s="83"/>
      <c r="BQE5" s="83"/>
      <c r="BQF5" s="83"/>
      <c r="BQG5" s="83"/>
      <c r="BQH5" s="83"/>
      <c r="BQI5" s="83"/>
      <c r="BQJ5" s="83"/>
      <c r="BQK5" s="83"/>
      <c r="BQL5" s="83"/>
      <c r="BQM5" s="83"/>
      <c r="BQN5" s="83"/>
      <c r="BQO5" s="83"/>
      <c r="BQP5" s="83"/>
      <c r="BQQ5" s="83"/>
      <c r="BQR5" s="83"/>
      <c r="BQS5" s="83"/>
      <c r="BQT5" s="83"/>
      <c r="BQU5" s="83"/>
      <c r="BQV5" s="83"/>
      <c r="BQW5" s="83"/>
      <c r="BQX5" s="83"/>
      <c r="BQY5" s="83"/>
      <c r="BQZ5" s="83"/>
      <c r="BRA5" s="83"/>
      <c r="BRB5" s="83"/>
      <c r="BRC5" s="83"/>
      <c r="BRD5" s="83"/>
      <c r="BRE5" s="83"/>
      <c r="BRF5" s="83"/>
      <c r="BRG5" s="83"/>
      <c r="BRH5" s="83"/>
      <c r="BRI5" s="83"/>
      <c r="BRJ5" s="83"/>
      <c r="BRK5" s="83"/>
      <c r="BRL5" s="83"/>
      <c r="BRM5" s="83"/>
      <c r="BRN5" s="83"/>
      <c r="BRO5" s="83"/>
      <c r="BRP5" s="83"/>
      <c r="BRQ5" s="83"/>
      <c r="BRR5" s="83"/>
      <c r="BRS5" s="83"/>
      <c r="BRT5" s="83"/>
      <c r="BRU5" s="83"/>
      <c r="BRV5" s="83"/>
      <c r="BRW5" s="83"/>
      <c r="BRX5" s="83"/>
      <c r="BRY5" s="83"/>
      <c r="BRZ5" s="83"/>
      <c r="BSA5" s="83"/>
      <c r="BSB5" s="83"/>
      <c r="BSC5" s="83"/>
      <c r="BSD5" s="83"/>
      <c r="BSE5" s="83"/>
      <c r="BSF5" s="83"/>
      <c r="BSG5" s="83"/>
      <c r="BSH5" s="83"/>
      <c r="BSI5" s="83"/>
      <c r="BSJ5" s="83"/>
      <c r="BSK5" s="83"/>
      <c r="BSL5" s="83"/>
      <c r="BSM5" s="83"/>
      <c r="BSN5" s="83"/>
      <c r="BSO5" s="83"/>
      <c r="BSP5" s="83"/>
      <c r="BSQ5" s="83"/>
      <c r="BSR5" s="83"/>
      <c r="BSS5" s="83"/>
      <c r="BST5" s="83"/>
      <c r="BSU5" s="83"/>
      <c r="BSV5" s="83"/>
      <c r="BSW5" s="83"/>
      <c r="BSX5" s="83"/>
      <c r="BSY5" s="83"/>
      <c r="BSZ5" s="83"/>
      <c r="BTA5" s="83"/>
      <c r="BTB5" s="83"/>
      <c r="BTC5" s="83"/>
      <c r="BTD5" s="83"/>
      <c r="BTE5" s="83"/>
      <c r="BTF5" s="83"/>
      <c r="BTG5" s="83"/>
      <c r="BTH5" s="83"/>
      <c r="BTI5" s="83"/>
      <c r="BTJ5" s="83"/>
      <c r="BTK5" s="83"/>
      <c r="BTL5" s="83"/>
      <c r="BTM5" s="83"/>
      <c r="BTN5" s="83"/>
      <c r="BTO5" s="83"/>
      <c r="BTP5" s="83"/>
      <c r="BTQ5" s="83"/>
      <c r="BTR5" s="83"/>
      <c r="BTS5" s="83"/>
      <c r="BTT5" s="83"/>
      <c r="BTU5" s="83"/>
      <c r="BTV5" s="83"/>
      <c r="BTW5" s="83"/>
      <c r="BTX5" s="83"/>
      <c r="BTY5" s="83"/>
      <c r="BTZ5" s="83"/>
      <c r="BUA5" s="83"/>
      <c r="BUB5" s="83"/>
      <c r="BUC5" s="83"/>
      <c r="BUD5" s="83"/>
      <c r="BUE5" s="83"/>
      <c r="BUF5" s="83"/>
      <c r="BUG5" s="83"/>
      <c r="BUH5" s="83"/>
      <c r="BUI5" s="83"/>
      <c r="BUJ5" s="83"/>
      <c r="BUK5" s="83"/>
      <c r="BUL5" s="83"/>
      <c r="BUM5" s="83"/>
      <c r="BUN5" s="83"/>
      <c r="BUO5" s="83"/>
      <c r="BUP5" s="83"/>
      <c r="BUQ5" s="83"/>
      <c r="BUR5" s="83"/>
      <c r="BUS5" s="83"/>
      <c r="BUT5" s="83"/>
      <c r="BUU5" s="83"/>
      <c r="BUV5" s="83"/>
      <c r="BUW5" s="83"/>
      <c r="BUX5" s="83"/>
      <c r="BUY5" s="83"/>
      <c r="BUZ5" s="83"/>
      <c r="BVA5" s="83"/>
      <c r="BVB5" s="83"/>
      <c r="BVC5" s="83"/>
      <c r="BVD5" s="83"/>
      <c r="BVE5" s="83"/>
      <c r="BVF5" s="83"/>
      <c r="BVG5" s="83"/>
      <c r="BVH5" s="83"/>
      <c r="BVI5" s="83"/>
      <c r="BVJ5" s="83"/>
      <c r="BVK5" s="83"/>
      <c r="BVL5" s="83"/>
      <c r="BVM5" s="83"/>
      <c r="BVN5" s="83"/>
      <c r="BVO5" s="83"/>
      <c r="BVP5" s="83"/>
      <c r="BVQ5" s="83"/>
      <c r="BVR5" s="83"/>
      <c r="BVS5" s="83"/>
      <c r="BVT5" s="83"/>
      <c r="BVU5" s="83"/>
      <c r="BVV5" s="83"/>
      <c r="BVW5" s="83"/>
      <c r="BVX5" s="83"/>
      <c r="BVY5" s="83"/>
      <c r="BVZ5" s="83"/>
      <c r="BWA5" s="83"/>
      <c r="BWB5" s="83"/>
      <c r="BWC5" s="83"/>
      <c r="BWD5" s="83"/>
      <c r="BWE5" s="83"/>
      <c r="BWF5" s="83"/>
      <c r="BWG5" s="83"/>
      <c r="BWH5" s="83"/>
      <c r="BWI5" s="83"/>
      <c r="BWJ5" s="83"/>
      <c r="BWK5" s="83"/>
      <c r="BWL5" s="83"/>
      <c r="BWM5" s="83"/>
      <c r="BWN5" s="83"/>
      <c r="BWO5" s="83"/>
      <c r="BWP5" s="83"/>
      <c r="BWQ5" s="83"/>
      <c r="BWR5" s="83"/>
      <c r="BWS5" s="83"/>
      <c r="BWT5" s="83"/>
      <c r="BWU5" s="83"/>
      <c r="BWV5" s="83"/>
      <c r="BWW5" s="83"/>
      <c r="BWX5" s="83"/>
      <c r="BWY5" s="83"/>
      <c r="BWZ5" s="83"/>
      <c r="BXA5" s="83"/>
      <c r="BXB5" s="83"/>
      <c r="BXC5" s="83"/>
      <c r="BXD5" s="83"/>
      <c r="BXE5" s="83"/>
      <c r="BXF5" s="83"/>
      <c r="BXG5" s="83"/>
      <c r="BXH5" s="83"/>
      <c r="BXI5" s="83"/>
      <c r="BXJ5" s="83"/>
      <c r="BXK5" s="83"/>
      <c r="BXL5" s="83"/>
      <c r="BXM5" s="83"/>
      <c r="BXN5" s="83"/>
      <c r="BXO5" s="83"/>
      <c r="BXP5" s="83"/>
      <c r="BXQ5" s="83"/>
      <c r="BXR5" s="83"/>
      <c r="BXS5" s="83"/>
      <c r="BXT5" s="83"/>
      <c r="BXU5" s="83"/>
      <c r="BXV5" s="83"/>
      <c r="BXW5" s="83"/>
      <c r="BXX5" s="83"/>
      <c r="BXY5" s="83"/>
      <c r="BXZ5" s="83"/>
      <c r="BYA5" s="83"/>
      <c r="BYB5" s="83"/>
      <c r="BYC5" s="83"/>
      <c r="BYD5" s="83"/>
      <c r="BYE5" s="83"/>
      <c r="BYF5" s="83"/>
      <c r="BYG5" s="83"/>
      <c r="BYH5" s="83"/>
      <c r="BYI5" s="83"/>
      <c r="BYJ5" s="83"/>
      <c r="BYK5" s="83"/>
      <c r="BYL5" s="83"/>
      <c r="BYM5" s="83"/>
      <c r="BYN5" s="83"/>
      <c r="BYO5" s="83"/>
      <c r="BYP5" s="83"/>
      <c r="BYQ5" s="83"/>
      <c r="BYR5" s="83"/>
      <c r="BYS5" s="83"/>
      <c r="BYT5" s="83"/>
      <c r="BYU5" s="83"/>
      <c r="BYV5" s="83"/>
      <c r="BYW5" s="83"/>
      <c r="BYX5" s="83"/>
      <c r="BYY5" s="83"/>
      <c r="BYZ5" s="83"/>
      <c r="BZA5" s="83"/>
      <c r="BZB5" s="83"/>
      <c r="BZC5" s="83"/>
      <c r="BZD5" s="83"/>
      <c r="BZE5" s="83"/>
      <c r="BZF5" s="83"/>
      <c r="BZG5" s="83"/>
      <c r="BZH5" s="83"/>
      <c r="BZI5" s="83"/>
      <c r="BZJ5" s="83"/>
      <c r="BZK5" s="83"/>
      <c r="BZL5" s="83"/>
      <c r="BZM5" s="83"/>
      <c r="BZN5" s="83"/>
      <c r="BZO5" s="83"/>
      <c r="BZP5" s="83"/>
      <c r="BZQ5" s="83"/>
      <c r="BZR5" s="83"/>
      <c r="BZS5" s="83"/>
      <c r="BZT5" s="83"/>
      <c r="BZU5" s="83"/>
      <c r="BZV5" s="83"/>
      <c r="BZW5" s="83"/>
      <c r="BZX5" s="83"/>
      <c r="BZY5" s="83"/>
      <c r="BZZ5" s="83"/>
      <c r="CAA5" s="83"/>
      <c r="CAB5" s="83"/>
      <c r="CAC5" s="83"/>
      <c r="CAD5" s="83"/>
      <c r="CAE5" s="83"/>
      <c r="CAF5" s="83"/>
      <c r="CAG5" s="83"/>
      <c r="CAH5" s="83"/>
      <c r="CAI5" s="83"/>
      <c r="CAJ5" s="83"/>
      <c r="CAK5" s="83"/>
      <c r="CAL5" s="83"/>
      <c r="CAM5" s="83"/>
      <c r="CAN5" s="83"/>
      <c r="CAO5" s="83"/>
      <c r="CAP5" s="83"/>
      <c r="CAQ5" s="83"/>
      <c r="CAR5" s="83"/>
      <c r="CAS5" s="83"/>
      <c r="CAT5" s="83"/>
      <c r="CAU5" s="83"/>
      <c r="CAV5" s="83"/>
      <c r="CAW5" s="83"/>
      <c r="CAX5" s="83"/>
      <c r="CAY5" s="83"/>
      <c r="CAZ5" s="83"/>
      <c r="CBA5" s="83"/>
      <c r="CBB5" s="83"/>
      <c r="CBC5" s="83"/>
      <c r="CBD5" s="83"/>
      <c r="CBE5" s="83"/>
      <c r="CBF5" s="83"/>
      <c r="CBG5" s="83"/>
      <c r="CBH5" s="83"/>
      <c r="CBI5" s="83"/>
      <c r="CBJ5" s="83"/>
      <c r="CBK5" s="83"/>
      <c r="CBL5" s="83"/>
      <c r="CBM5" s="83"/>
      <c r="CBN5" s="83"/>
      <c r="CBO5" s="83"/>
      <c r="CBP5" s="83"/>
      <c r="CBQ5" s="83"/>
      <c r="CBR5" s="83"/>
      <c r="CBS5" s="83"/>
      <c r="CBT5" s="83"/>
      <c r="CBU5" s="83"/>
      <c r="CBV5" s="83"/>
      <c r="CBW5" s="83"/>
      <c r="CBX5" s="83"/>
      <c r="CBY5" s="83"/>
      <c r="CBZ5" s="83"/>
      <c r="CCA5" s="83"/>
      <c r="CCB5" s="83"/>
      <c r="CCC5" s="83"/>
      <c r="CCD5" s="83"/>
      <c r="CCE5" s="83"/>
      <c r="CCF5" s="83"/>
      <c r="CCG5" s="83"/>
      <c r="CCH5" s="83"/>
      <c r="CCI5" s="83"/>
      <c r="CCJ5" s="83"/>
      <c r="CCK5" s="83"/>
      <c r="CCL5" s="83"/>
      <c r="CCM5" s="83"/>
      <c r="CCN5" s="83"/>
      <c r="CCO5" s="83"/>
      <c r="CCP5" s="83"/>
      <c r="CCQ5" s="83"/>
      <c r="CCR5" s="83"/>
      <c r="CCS5" s="83"/>
      <c r="CCT5" s="83"/>
      <c r="CCU5" s="83"/>
      <c r="CCV5" s="83"/>
      <c r="CCW5" s="83"/>
      <c r="CCX5" s="83"/>
      <c r="CCY5" s="83"/>
      <c r="CCZ5" s="83"/>
      <c r="CDA5" s="83"/>
      <c r="CDB5" s="83"/>
      <c r="CDC5" s="83"/>
      <c r="CDD5" s="83"/>
      <c r="CDE5" s="83"/>
      <c r="CDF5" s="83"/>
      <c r="CDG5" s="83"/>
      <c r="CDH5" s="83"/>
      <c r="CDI5" s="83"/>
      <c r="CDJ5" s="83"/>
      <c r="CDK5" s="83"/>
      <c r="CDL5" s="83"/>
      <c r="CDM5" s="83"/>
      <c r="CDN5" s="83"/>
      <c r="CDO5" s="83"/>
      <c r="CDP5" s="83"/>
      <c r="CDQ5" s="83"/>
      <c r="CDR5" s="83"/>
      <c r="CDS5" s="83"/>
      <c r="CDT5" s="83"/>
      <c r="CDU5" s="83"/>
      <c r="CDV5" s="83"/>
      <c r="CDW5" s="83"/>
      <c r="CDX5" s="83"/>
      <c r="CDY5" s="83"/>
      <c r="CDZ5" s="83"/>
      <c r="CEA5" s="83"/>
      <c r="CEB5" s="83"/>
      <c r="CEC5" s="83"/>
      <c r="CED5" s="83"/>
      <c r="CEE5" s="83"/>
      <c r="CEF5" s="83"/>
      <c r="CEG5" s="83"/>
      <c r="CEH5" s="83"/>
      <c r="CEI5" s="83"/>
      <c r="CEJ5" s="83"/>
      <c r="CEK5" s="83"/>
      <c r="CEL5" s="83"/>
      <c r="CEM5" s="83"/>
      <c r="CEN5" s="83"/>
      <c r="CEO5" s="83"/>
      <c r="CEP5" s="83"/>
      <c r="CEQ5" s="83"/>
      <c r="CER5" s="83"/>
      <c r="CES5" s="83"/>
      <c r="CET5" s="83"/>
      <c r="CEU5" s="83"/>
      <c r="CEV5" s="83"/>
      <c r="CEW5" s="83"/>
      <c r="CEX5" s="83"/>
      <c r="CEY5" s="83"/>
      <c r="CEZ5" s="83"/>
      <c r="CFA5" s="83"/>
      <c r="CFB5" s="83"/>
      <c r="CFC5" s="83"/>
      <c r="CFD5" s="83"/>
      <c r="CFE5" s="83"/>
      <c r="CFF5" s="83"/>
      <c r="CFG5" s="83"/>
      <c r="CFH5" s="83"/>
      <c r="CFI5" s="83"/>
      <c r="CFJ5" s="83"/>
      <c r="CFK5" s="83"/>
      <c r="CFL5" s="83"/>
      <c r="CFM5" s="83"/>
      <c r="CFN5" s="83"/>
      <c r="CFO5" s="83"/>
      <c r="CFP5" s="83"/>
      <c r="CFQ5" s="83"/>
      <c r="CFR5" s="83"/>
      <c r="CFS5" s="83"/>
      <c r="CFT5" s="83"/>
      <c r="CFU5" s="83"/>
      <c r="CFV5" s="83"/>
      <c r="CFW5" s="83"/>
      <c r="CFX5" s="83"/>
      <c r="CFY5" s="83"/>
      <c r="CFZ5" s="83"/>
      <c r="CGA5" s="83"/>
      <c r="CGB5" s="83"/>
      <c r="CGC5" s="83"/>
      <c r="CGD5" s="83"/>
      <c r="CGE5" s="83"/>
      <c r="CGF5" s="83"/>
      <c r="CGG5" s="83"/>
      <c r="CGH5" s="83"/>
      <c r="CGI5" s="83"/>
      <c r="CGJ5" s="83"/>
      <c r="CGK5" s="83"/>
      <c r="CGL5" s="83"/>
      <c r="CGM5" s="83"/>
      <c r="CGN5" s="83"/>
      <c r="CGO5" s="83"/>
      <c r="CGP5" s="83"/>
      <c r="CGQ5" s="83"/>
      <c r="CGR5" s="83"/>
      <c r="CGS5" s="83"/>
      <c r="CGT5" s="83"/>
      <c r="CGU5" s="83"/>
      <c r="CGV5" s="83"/>
      <c r="CGW5" s="83"/>
      <c r="CGX5" s="83"/>
      <c r="CGY5" s="83"/>
      <c r="CGZ5" s="83"/>
      <c r="CHA5" s="83"/>
      <c r="CHB5" s="83"/>
      <c r="CHC5" s="83"/>
      <c r="CHD5" s="83"/>
      <c r="CHE5" s="83"/>
      <c r="CHF5" s="83"/>
      <c r="CHG5" s="83"/>
      <c r="CHH5" s="83"/>
      <c r="CHI5" s="83"/>
      <c r="CHJ5" s="83"/>
      <c r="CHK5" s="83"/>
      <c r="CHL5" s="83"/>
      <c r="CHM5" s="83"/>
      <c r="CHN5" s="83"/>
      <c r="CHO5" s="83"/>
      <c r="CHP5" s="83"/>
      <c r="CHQ5" s="83"/>
      <c r="CHR5" s="83"/>
      <c r="CHS5" s="83"/>
      <c r="CHT5" s="83"/>
      <c r="CHU5" s="83"/>
      <c r="CHV5" s="83"/>
      <c r="CHW5" s="83"/>
      <c r="CHX5" s="83"/>
      <c r="CHY5" s="83"/>
      <c r="CHZ5" s="83"/>
      <c r="CIA5" s="83"/>
      <c r="CIB5" s="83"/>
      <c r="CIC5" s="83"/>
      <c r="CID5" s="83"/>
      <c r="CIE5" s="83"/>
      <c r="CIF5" s="83"/>
      <c r="CIG5" s="83"/>
      <c r="CIH5" s="83"/>
      <c r="CII5" s="83"/>
      <c r="CIJ5" s="83"/>
      <c r="CIK5" s="83"/>
      <c r="CIL5" s="83"/>
      <c r="CIM5" s="83"/>
      <c r="CIN5" s="83"/>
      <c r="CIO5" s="83"/>
      <c r="CIP5" s="83"/>
      <c r="CIQ5" s="83"/>
      <c r="CIR5" s="83"/>
      <c r="CIS5" s="83"/>
      <c r="CIT5" s="83"/>
      <c r="CIU5" s="83"/>
      <c r="CIV5" s="83"/>
      <c r="CIW5" s="83"/>
      <c r="CIX5" s="83"/>
      <c r="CIY5" s="83"/>
      <c r="CIZ5" s="83"/>
      <c r="CJA5" s="83"/>
      <c r="CJB5" s="83"/>
      <c r="CJC5" s="83"/>
      <c r="CJD5" s="83"/>
      <c r="CJE5" s="83"/>
      <c r="CJF5" s="83"/>
      <c r="CJG5" s="83"/>
      <c r="CJH5" s="83"/>
      <c r="CJI5" s="83"/>
      <c r="CJJ5" s="83"/>
      <c r="CJK5" s="83"/>
      <c r="CJL5" s="83"/>
      <c r="CJM5" s="83"/>
      <c r="CJN5" s="83"/>
      <c r="CJO5" s="83"/>
      <c r="CJP5" s="83"/>
      <c r="CJQ5" s="83"/>
      <c r="CJR5" s="83"/>
      <c r="CJS5" s="83"/>
      <c r="CJT5" s="83"/>
      <c r="CJU5" s="83"/>
      <c r="CJV5" s="83"/>
      <c r="CJW5" s="83"/>
      <c r="CJX5" s="83"/>
      <c r="CJY5" s="83"/>
      <c r="CJZ5" s="83"/>
      <c r="CKA5" s="83"/>
      <c r="CKB5" s="83"/>
      <c r="CKC5" s="83"/>
      <c r="CKD5" s="83"/>
      <c r="CKE5" s="83"/>
      <c r="CKF5" s="83"/>
      <c r="CKG5" s="83"/>
      <c r="CKH5" s="83"/>
      <c r="CKI5" s="83"/>
      <c r="CKJ5" s="83"/>
      <c r="CKK5" s="83"/>
      <c r="CKL5" s="83"/>
      <c r="CKM5" s="83"/>
      <c r="CKN5" s="83"/>
      <c r="CKO5" s="83"/>
      <c r="CKP5" s="83"/>
      <c r="CKQ5" s="83"/>
      <c r="CKR5" s="83"/>
      <c r="CKS5" s="83"/>
      <c r="CKT5" s="83"/>
      <c r="CKU5" s="83"/>
      <c r="CKV5" s="83"/>
      <c r="CKW5" s="83"/>
      <c r="CKX5" s="83"/>
      <c r="CKY5" s="83"/>
      <c r="CKZ5" s="83"/>
      <c r="CLA5" s="83"/>
      <c r="CLB5" s="83"/>
      <c r="CLC5" s="83"/>
      <c r="CLD5" s="83"/>
      <c r="CLE5" s="83"/>
      <c r="CLF5" s="83"/>
      <c r="CLG5" s="83"/>
      <c r="CLH5" s="83"/>
      <c r="CLI5" s="83"/>
      <c r="CLJ5" s="83"/>
      <c r="CLK5" s="83"/>
      <c r="CLL5" s="83"/>
      <c r="CLM5" s="83"/>
      <c r="CLN5" s="83"/>
      <c r="CLO5" s="83"/>
      <c r="CLP5" s="83"/>
      <c r="CLQ5" s="83"/>
      <c r="CLR5" s="83"/>
      <c r="CLS5" s="83"/>
      <c r="CLT5" s="83"/>
      <c r="CLU5" s="83"/>
      <c r="CLV5" s="83"/>
      <c r="CLW5" s="83"/>
      <c r="CLX5" s="83"/>
      <c r="CLY5" s="83"/>
      <c r="CLZ5" s="83"/>
      <c r="CMA5" s="83"/>
      <c r="CMB5" s="83"/>
      <c r="CMC5" s="83"/>
      <c r="CMD5" s="83"/>
      <c r="CME5" s="83"/>
      <c r="CMF5" s="83"/>
      <c r="CMG5" s="83"/>
      <c r="CMH5" s="83"/>
      <c r="CMI5" s="83"/>
      <c r="CMJ5" s="83"/>
      <c r="CMK5" s="83"/>
      <c r="CML5" s="83"/>
      <c r="CMM5" s="83"/>
      <c r="CMN5" s="83"/>
      <c r="CMO5" s="83"/>
      <c r="CMP5" s="83"/>
      <c r="CMQ5" s="83"/>
      <c r="CMR5" s="83"/>
      <c r="CMS5" s="83"/>
      <c r="CMT5" s="83"/>
      <c r="CMU5" s="83"/>
      <c r="CMV5" s="83"/>
      <c r="CMW5" s="83"/>
      <c r="CMX5" s="83"/>
      <c r="CMY5" s="83"/>
      <c r="CMZ5" s="83"/>
      <c r="CNA5" s="83"/>
      <c r="CNB5" s="83"/>
      <c r="CNC5" s="83"/>
      <c r="CND5" s="83"/>
      <c r="CNE5" s="83"/>
      <c r="CNF5" s="83"/>
      <c r="CNG5" s="83"/>
      <c r="CNH5" s="83"/>
      <c r="CNI5" s="83"/>
      <c r="CNJ5" s="83"/>
      <c r="CNK5" s="83"/>
      <c r="CNL5" s="83"/>
      <c r="CNM5" s="83"/>
      <c r="CNN5" s="83"/>
      <c r="CNO5" s="83"/>
      <c r="CNP5" s="83"/>
      <c r="CNQ5" s="83"/>
      <c r="CNR5" s="83"/>
      <c r="CNS5" s="83"/>
      <c r="CNT5" s="83"/>
      <c r="CNU5" s="83"/>
      <c r="CNV5" s="83"/>
      <c r="CNW5" s="83"/>
      <c r="CNX5" s="83"/>
      <c r="CNY5" s="83"/>
      <c r="CNZ5" s="83"/>
      <c r="COA5" s="83"/>
      <c r="COB5" s="83"/>
      <c r="COC5" s="83"/>
      <c r="COD5" s="83"/>
      <c r="COE5" s="83"/>
      <c r="COF5" s="83"/>
      <c r="COG5" s="83"/>
      <c r="COH5" s="83"/>
      <c r="COI5" s="83"/>
      <c r="COJ5" s="83"/>
      <c r="COK5" s="83"/>
      <c r="COL5" s="83"/>
      <c r="COM5" s="83"/>
      <c r="CON5" s="83"/>
      <c r="COO5" s="83"/>
      <c r="COP5" s="83"/>
      <c r="COQ5" s="83"/>
      <c r="COR5" s="83"/>
      <c r="COS5" s="83"/>
      <c r="COT5" s="83"/>
      <c r="COU5" s="83"/>
      <c r="COV5" s="83"/>
      <c r="COW5" s="83"/>
      <c r="COX5" s="83"/>
      <c r="COY5" s="83"/>
      <c r="COZ5" s="83"/>
      <c r="CPA5" s="83"/>
      <c r="CPB5" s="83"/>
      <c r="CPC5" s="83"/>
      <c r="CPD5" s="83"/>
      <c r="CPE5" s="83"/>
      <c r="CPF5" s="83"/>
      <c r="CPG5" s="83"/>
      <c r="CPH5" s="83"/>
      <c r="CPI5" s="83"/>
      <c r="CPJ5" s="83"/>
      <c r="CPK5" s="83"/>
      <c r="CPL5" s="83"/>
      <c r="CPM5" s="83"/>
      <c r="CPN5" s="83"/>
      <c r="CPO5" s="83"/>
      <c r="CPP5" s="83"/>
      <c r="CPQ5" s="83"/>
      <c r="CPR5" s="83"/>
      <c r="CPS5" s="83"/>
      <c r="CPT5" s="83"/>
      <c r="CPU5" s="83"/>
      <c r="CPV5" s="83"/>
      <c r="CPW5" s="83"/>
      <c r="CPX5" s="83"/>
      <c r="CPY5" s="83"/>
      <c r="CPZ5" s="83"/>
      <c r="CQA5" s="83"/>
      <c r="CQB5" s="83"/>
      <c r="CQC5" s="83"/>
      <c r="CQD5" s="83"/>
      <c r="CQE5" s="83"/>
      <c r="CQF5" s="83"/>
      <c r="CQG5" s="83"/>
      <c r="CQH5" s="83"/>
      <c r="CQI5" s="83"/>
      <c r="CQJ5" s="83"/>
      <c r="CQK5" s="83"/>
      <c r="CQL5" s="83"/>
      <c r="CQM5" s="83"/>
      <c r="CQN5" s="83"/>
      <c r="CQO5" s="83"/>
      <c r="CQP5" s="83"/>
      <c r="CQQ5" s="83"/>
      <c r="CQR5" s="83"/>
      <c r="CQS5" s="83"/>
      <c r="CQT5" s="83"/>
      <c r="CQU5" s="83"/>
      <c r="CQV5" s="83"/>
      <c r="CQW5" s="83"/>
      <c r="CQX5" s="83"/>
      <c r="CQY5" s="83"/>
      <c r="CQZ5" s="83"/>
      <c r="CRA5" s="83"/>
      <c r="CRB5" s="83"/>
      <c r="CRC5" s="83"/>
      <c r="CRD5" s="83"/>
      <c r="CRE5" s="83"/>
      <c r="CRF5" s="83"/>
      <c r="CRG5" s="83"/>
      <c r="CRH5" s="83"/>
      <c r="CRI5" s="83"/>
      <c r="CRJ5" s="83"/>
      <c r="CRK5" s="83"/>
      <c r="CRL5" s="83"/>
      <c r="CRM5" s="83"/>
      <c r="CRN5" s="83"/>
      <c r="CRO5" s="83"/>
      <c r="CRP5" s="83"/>
      <c r="CRQ5" s="83"/>
      <c r="CRR5" s="83"/>
      <c r="CRS5" s="83"/>
      <c r="CRT5" s="83"/>
      <c r="CRU5" s="83"/>
      <c r="CRV5" s="83"/>
      <c r="CRW5" s="83"/>
      <c r="CRX5" s="83"/>
      <c r="CRY5" s="83"/>
      <c r="CRZ5" s="83"/>
      <c r="CSA5" s="83"/>
      <c r="CSB5" s="83"/>
      <c r="CSC5" s="83"/>
      <c r="CSD5" s="83"/>
      <c r="CSE5" s="83"/>
      <c r="CSF5" s="83"/>
      <c r="CSG5" s="83"/>
      <c r="CSH5" s="83"/>
      <c r="CSI5" s="83"/>
      <c r="CSJ5" s="83"/>
      <c r="CSK5" s="83"/>
      <c r="CSL5" s="83"/>
      <c r="CSM5" s="83"/>
      <c r="CSN5" s="83"/>
      <c r="CSO5" s="83"/>
      <c r="CSP5" s="83"/>
      <c r="CSQ5" s="83"/>
      <c r="CSR5" s="83"/>
      <c r="CSS5" s="83"/>
      <c r="CST5" s="83"/>
      <c r="CSU5" s="83"/>
      <c r="CSV5" s="83"/>
      <c r="CSW5" s="83"/>
      <c r="CSX5" s="83"/>
      <c r="CSY5" s="83"/>
      <c r="CSZ5" s="83"/>
      <c r="CTA5" s="83"/>
      <c r="CTB5" s="83"/>
      <c r="CTC5" s="83"/>
      <c r="CTD5" s="83"/>
      <c r="CTE5" s="83"/>
      <c r="CTF5" s="83"/>
      <c r="CTG5" s="83"/>
      <c r="CTH5" s="83"/>
      <c r="CTI5" s="83"/>
      <c r="CTJ5" s="83"/>
      <c r="CTK5" s="83"/>
      <c r="CTL5" s="83"/>
      <c r="CTM5" s="83"/>
      <c r="CTN5" s="83"/>
      <c r="CTO5" s="83"/>
      <c r="CTP5" s="83"/>
      <c r="CTQ5" s="83"/>
      <c r="CTR5" s="83"/>
      <c r="CTS5" s="83"/>
      <c r="CTT5" s="83"/>
      <c r="CTU5" s="83"/>
      <c r="CTV5" s="83"/>
      <c r="CTW5" s="83"/>
      <c r="CTX5" s="83"/>
      <c r="CTY5" s="83"/>
      <c r="CTZ5" s="83"/>
      <c r="CUA5" s="83"/>
      <c r="CUB5" s="83"/>
      <c r="CUC5" s="83"/>
      <c r="CUD5" s="83"/>
      <c r="CUE5" s="83"/>
      <c r="CUF5" s="83"/>
      <c r="CUG5" s="83"/>
      <c r="CUH5" s="83"/>
      <c r="CUI5" s="83"/>
      <c r="CUJ5" s="83"/>
      <c r="CUK5" s="83"/>
      <c r="CUL5" s="83"/>
      <c r="CUM5" s="83"/>
      <c r="CUN5" s="83"/>
      <c r="CUO5" s="83"/>
      <c r="CUP5" s="83"/>
      <c r="CUQ5" s="83"/>
      <c r="CUR5" s="83"/>
      <c r="CUS5" s="83"/>
      <c r="CUT5" s="83"/>
      <c r="CUU5" s="83"/>
      <c r="CUV5" s="83"/>
      <c r="CUW5" s="83"/>
      <c r="CUX5" s="83"/>
      <c r="CUY5" s="83"/>
      <c r="CUZ5" s="83"/>
      <c r="CVA5" s="83"/>
      <c r="CVB5" s="83"/>
      <c r="CVC5" s="83"/>
      <c r="CVD5" s="83"/>
      <c r="CVE5" s="83"/>
      <c r="CVF5" s="83"/>
      <c r="CVG5" s="83"/>
      <c r="CVH5" s="83"/>
      <c r="CVI5" s="83"/>
      <c r="CVJ5" s="83"/>
      <c r="CVK5" s="83"/>
      <c r="CVL5" s="83"/>
      <c r="CVM5" s="83"/>
      <c r="CVN5" s="83"/>
      <c r="CVO5" s="83"/>
      <c r="CVP5" s="83"/>
      <c r="CVQ5" s="83"/>
      <c r="CVR5" s="83"/>
      <c r="CVS5" s="83"/>
      <c r="CVT5" s="83"/>
      <c r="CVU5" s="83"/>
      <c r="CVV5" s="83"/>
      <c r="CVW5" s="83"/>
      <c r="CVX5" s="83"/>
      <c r="CVY5" s="83"/>
      <c r="CVZ5" s="83"/>
      <c r="CWA5" s="83"/>
      <c r="CWB5" s="83"/>
      <c r="CWC5" s="83"/>
      <c r="CWD5" s="83"/>
      <c r="CWE5" s="83"/>
      <c r="CWF5" s="83"/>
      <c r="CWG5" s="83"/>
      <c r="CWH5" s="83"/>
      <c r="CWI5" s="83"/>
      <c r="CWJ5" s="83"/>
      <c r="CWK5" s="83"/>
      <c r="CWL5" s="83"/>
      <c r="CWM5" s="83"/>
      <c r="CWN5" s="83"/>
      <c r="CWO5" s="83"/>
      <c r="CWP5" s="83"/>
      <c r="CWQ5" s="83"/>
      <c r="CWR5" s="83"/>
      <c r="CWS5" s="83"/>
      <c r="CWT5" s="83"/>
      <c r="CWU5" s="83"/>
      <c r="CWV5" s="83"/>
      <c r="CWW5" s="83"/>
      <c r="CWX5" s="83"/>
      <c r="CWY5" s="83"/>
      <c r="CWZ5" s="83"/>
      <c r="CXA5" s="83"/>
      <c r="CXB5" s="83"/>
      <c r="CXC5" s="83"/>
      <c r="CXD5" s="83"/>
      <c r="CXE5" s="83"/>
      <c r="CXF5" s="83"/>
      <c r="CXG5" s="83"/>
      <c r="CXH5" s="83"/>
      <c r="CXI5" s="83"/>
      <c r="CXJ5" s="83"/>
      <c r="CXK5" s="83"/>
      <c r="CXL5" s="83"/>
      <c r="CXM5" s="83"/>
      <c r="CXN5" s="83"/>
      <c r="CXO5" s="83"/>
      <c r="CXP5" s="83"/>
      <c r="CXQ5" s="83"/>
      <c r="CXR5" s="83"/>
      <c r="CXS5" s="83"/>
      <c r="CXT5" s="83"/>
      <c r="CXU5" s="83"/>
      <c r="CXV5" s="83"/>
      <c r="CXW5" s="83"/>
      <c r="CXX5" s="83"/>
      <c r="CXY5" s="83"/>
      <c r="CXZ5" s="83"/>
      <c r="CYA5" s="83"/>
      <c r="CYB5" s="83"/>
      <c r="CYC5" s="83"/>
      <c r="CYD5" s="83"/>
      <c r="CYE5" s="83"/>
      <c r="CYF5" s="83"/>
      <c r="CYG5" s="83"/>
      <c r="CYH5" s="83"/>
      <c r="CYI5" s="83"/>
      <c r="CYJ5" s="83"/>
      <c r="CYK5" s="83"/>
      <c r="CYL5" s="83"/>
      <c r="CYM5" s="83"/>
      <c r="CYN5" s="83"/>
      <c r="CYO5" s="83"/>
      <c r="CYP5" s="83"/>
      <c r="CYQ5" s="83"/>
      <c r="CYR5" s="83"/>
      <c r="CYS5" s="83"/>
      <c r="CYT5" s="83"/>
      <c r="CYU5" s="83"/>
      <c r="CYV5" s="83"/>
      <c r="CYW5" s="83"/>
      <c r="CYX5" s="83"/>
      <c r="CYY5" s="83"/>
      <c r="CYZ5" s="83"/>
      <c r="CZA5" s="83"/>
      <c r="CZB5" s="83"/>
      <c r="CZC5" s="83"/>
      <c r="CZD5" s="83"/>
      <c r="CZE5" s="83"/>
      <c r="CZF5" s="83"/>
      <c r="CZG5" s="83"/>
      <c r="CZH5" s="83"/>
      <c r="CZI5" s="83"/>
      <c r="CZJ5" s="83"/>
      <c r="CZK5" s="83"/>
      <c r="CZL5" s="83"/>
      <c r="CZM5" s="83"/>
      <c r="CZN5" s="83"/>
      <c r="CZO5" s="83"/>
      <c r="CZP5" s="83"/>
      <c r="CZQ5" s="83"/>
      <c r="CZR5" s="83"/>
      <c r="CZS5" s="83"/>
      <c r="CZT5" s="83"/>
      <c r="CZU5" s="83"/>
      <c r="CZV5" s="83"/>
      <c r="CZW5" s="83"/>
      <c r="CZX5" s="83"/>
      <c r="CZY5" s="83"/>
      <c r="CZZ5" s="83"/>
      <c r="DAA5" s="83"/>
      <c r="DAB5" s="83"/>
      <c r="DAC5" s="83"/>
      <c r="DAD5" s="83"/>
      <c r="DAE5" s="83"/>
      <c r="DAF5" s="83"/>
      <c r="DAG5" s="83"/>
      <c r="DAH5" s="83"/>
      <c r="DAI5" s="83"/>
      <c r="DAJ5" s="83"/>
      <c r="DAK5" s="83"/>
      <c r="DAL5" s="83"/>
      <c r="DAM5" s="83"/>
      <c r="DAN5" s="83"/>
      <c r="DAO5" s="83"/>
      <c r="DAP5" s="83"/>
      <c r="DAQ5" s="83"/>
      <c r="DAR5" s="83"/>
      <c r="DAS5" s="83"/>
      <c r="DAT5" s="83"/>
      <c r="DAU5" s="83"/>
      <c r="DAV5" s="83"/>
      <c r="DAW5" s="83"/>
      <c r="DAX5" s="83"/>
      <c r="DAY5" s="83"/>
      <c r="DAZ5" s="83"/>
      <c r="DBA5" s="83"/>
      <c r="DBB5" s="83"/>
      <c r="DBC5" s="83"/>
      <c r="DBD5" s="83"/>
      <c r="DBE5" s="83"/>
      <c r="DBF5" s="83"/>
      <c r="DBG5" s="83"/>
      <c r="DBH5" s="83"/>
      <c r="DBI5" s="83"/>
      <c r="DBJ5" s="83"/>
      <c r="DBK5" s="83"/>
      <c r="DBL5" s="83"/>
      <c r="DBM5" s="83"/>
      <c r="DBN5" s="83"/>
      <c r="DBO5" s="83"/>
      <c r="DBP5" s="83"/>
      <c r="DBQ5" s="83"/>
      <c r="DBR5" s="83"/>
      <c r="DBS5" s="83"/>
      <c r="DBT5" s="83"/>
      <c r="DBU5" s="83"/>
      <c r="DBV5" s="83"/>
      <c r="DBW5" s="83"/>
      <c r="DBX5" s="83"/>
      <c r="DBY5" s="83"/>
      <c r="DBZ5" s="83"/>
      <c r="DCA5" s="83"/>
      <c r="DCB5" s="83"/>
      <c r="DCC5" s="83"/>
      <c r="DCD5" s="83"/>
      <c r="DCE5" s="83"/>
      <c r="DCF5" s="83"/>
      <c r="DCG5" s="83"/>
      <c r="DCH5" s="83"/>
      <c r="DCI5" s="83"/>
      <c r="DCJ5" s="83"/>
      <c r="DCK5" s="83"/>
      <c r="DCL5" s="83"/>
      <c r="DCM5" s="83"/>
      <c r="DCN5" s="83"/>
      <c r="DCO5" s="83"/>
      <c r="DCP5" s="83"/>
      <c r="DCQ5" s="83"/>
      <c r="DCR5" s="83"/>
      <c r="DCS5" s="83"/>
      <c r="DCT5" s="83"/>
      <c r="DCU5" s="83"/>
      <c r="DCV5" s="83"/>
      <c r="DCW5" s="83"/>
      <c r="DCX5" s="83"/>
      <c r="DCY5" s="83"/>
      <c r="DCZ5" s="83"/>
      <c r="DDA5" s="83"/>
      <c r="DDB5" s="83"/>
      <c r="DDC5" s="83"/>
      <c r="DDD5" s="83"/>
      <c r="DDE5" s="83"/>
      <c r="DDF5" s="83"/>
      <c r="DDG5" s="83"/>
      <c r="DDH5" s="83"/>
      <c r="DDI5" s="83"/>
      <c r="DDJ5" s="83"/>
      <c r="DDK5" s="83"/>
      <c r="DDL5" s="83"/>
      <c r="DDM5" s="83"/>
      <c r="DDN5" s="83"/>
      <c r="DDO5" s="83"/>
      <c r="DDP5" s="83"/>
      <c r="DDQ5" s="83"/>
      <c r="DDR5" s="83"/>
      <c r="DDS5" s="83"/>
      <c r="DDT5" s="83"/>
      <c r="DDU5" s="83"/>
      <c r="DDV5" s="83"/>
      <c r="DDW5" s="83"/>
      <c r="DDX5" s="83"/>
      <c r="DDY5" s="83"/>
      <c r="DDZ5" s="83"/>
      <c r="DEA5" s="83"/>
      <c r="DEB5" s="83"/>
      <c r="DEC5" s="83"/>
      <c r="DED5" s="83"/>
      <c r="DEE5" s="83"/>
      <c r="DEF5" s="83"/>
      <c r="DEG5" s="83"/>
      <c r="DEH5" s="83"/>
      <c r="DEI5" s="83"/>
      <c r="DEJ5" s="83"/>
      <c r="DEK5" s="83"/>
      <c r="DEL5" s="83"/>
      <c r="DEM5" s="83"/>
      <c r="DEN5" s="83"/>
      <c r="DEO5" s="83"/>
      <c r="DEP5" s="83"/>
      <c r="DEQ5" s="83"/>
      <c r="DER5" s="83"/>
      <c r="DES5" s="83"/>
      <c r="DET5" s="83"/>
      <c r="DEU5" s="83"/>
      <c r="DEV5" s="83"/>
      <c r="DEW5" s="83"/>
      <c r="DEX5" s="83"/>
      <c r="DEY5" s="83"/>
      <c r="DEZ5" s="83"/>
      <c r="DFA5" s="83"/>
      <c r="DFB5" s="83"/>
      <c r="DFC5" s="83"/>
      <c r="DFD5" s="83"/>
      <c r="DFE5" s="83"/>
      <c r="DFF5" s="83"/>
      <c r="DFG5" s="83"/>
      <c r="DFH5" s="83"/>
      <c r="DFI5" s="83"/>
      <c r="DFJ5" s="83"/>
      <c r="DFK5" s="83"/>
      <c r="DFL5" s="83"/>
      <c r="DFM5" s="83"/>
      <c r="DFN5" s="83"/>
      <c r="DFO5" s="83"/>
      <c r="DFP5" s="83"/>
      <c r="DFQ5" s="83"/>
      <c r="DFR5" s="83"/>
      <c r="DFS5" s="83"/>
      <c r="DFT5" s="83"/>
      <c r="DFU5" s="83"/>
      <c r="DFV5" s="83"/>
      <c r="DFW5" s="83"/>
      <c r="DFX5" s="83"/>
      <c r="DFY5" s="83"/>
      <c r="DFZ5" s="83"/>
      <c r="DGA5" s="83"/>
      <c r="DGB5" s="83"/>
      <c r="DGC5" s="83"/>
      <c r="DGD5" s="83"/>
      <c r="DGE5" s="83"/>
      <c r="DGF5" s="83"/>
      <c r="DGG5" s="83"/>
      <c r="DGH5" s="83"/>
      <c r="DGI5" s="83"/>
      <c r="DGJ5" s="83"/>
      <c r="DGK5" s="83"/>
      <c r="DGL5" s="83"/>
      <c r="DGM5" s="83"/>
      <c r="DGN5" s="83"/>
      <c r="DGO5" s="83"/>
      <c r="DGP5" s="83"/>
      <c r="DGQ5" s="83"/>
      <c r="DGR5" s="83"/>
      <c r="DGS5" s="83"/>
      <c r="DGT5" s="83"/>
      <c r="DGU5" s="83"/>
      <c r="DGV5" s="83"/>
      <c r="DGW5" s="83"/>
      <c r="DGX5" s="83"/>
      <c r="DGY5" s="83"/>
      <c r="DGZ5" s="83"/>
      <c r="DHA5" s="83"/>
      <c r="DHB5" s="83"/>
      <c r="DHC5" s="83"/>
      <c r="DHD5" s="83"/>
      <c r="DHE5" s="83"/>
      <c r="DHF5" s="83"/>
      <c r="DHG5" s="83"/>
      <c r="DHH5" s="83"/>
      <c r="DHI5" s="83"/>
      <c r="DHJ5" s="83"/>
      <c r="DHK5" s="83"/>
      <c r="DHL5" s="83"/>
      <c r="DHM5" s="83"/>
      <c r="DHN5" s="83"/>
      <c r="DHO5" s="83"/>
      <c r="DHP5" s="83"/>
      <c r="DHQ5" s="83"/>
      <c r="DHR5" s="83"/>
      <c r="DHS5" s="83"/>
      <c r="DHT5" s="83"/>
      <c r="DHU5" s="83"/>
      <c r="DHV5" s="83"/>
      <c r="DHW5" s="83"/>
      <c r="DHX5" s="83"/>
      <c r="DHY5" s="83"/>
      <c r="DHZ5" s="83"/>
      <c r="DIA5" s="83"/>
      <c r="DIB5" s="83"/>
      <c r="DIC5" s="83"/>
      <c r="DID5" s="83"/>
      <c r="DIE5" s="83"/>
      <c r="DIF5" s="83"/>
      <c r="DIG5" s="83"/>
      <c r="DIH5" s="83"/>
      <c r="DII5" s="83"/>
      <c r="DIJ5" s="83"/>
      <c r="DIK5" s="83"/>
      <c r="DIL5" s="83"/>
      <c r="DIM5" s="83"/>
      <c r="DIN5" s="83"/>
      <c r="DIO5" s="83"/>
      <c r="DIP5" s="83"/>
      <c r="DIQ5" s="83"/>
      <c r="DIR5" s="83"/>
      <c r="DIS5" s="83"/>
      <c r="DIT5" s="83"/>
      <c r="DIU5" s="83"/>
      <c r="DIV5" s="83"/>
      <c r="DIW5" s="83"/>
      <c r="DIX5" s="83"/>
      <c r="DIY5" s="83"/>
      <c r="DIZ5" s="83"/>
      <c r="DJA5" s="83"/>
      <c r="DJB5" s="83"/>
      <c r="DJC5" s="83"/>
      <c r="DJD5" s="83"/>
      <c r="DJE5" s="83"/>
      <c r="DJF5" s="83"/>
      <c r="DJG5" s="83"/>
      <c r="DJH5" s="83"/>
      <c r="DJI5" s="83"/>
      <c r="DJJ5" s="83"/>
      <c r="DJK5" s="83"/>
      <c r="DJL5" s="83"/>
      <c r="DJM5" s="83"/>
      <c r="DJN5" s="83"/>
      <c r="DJO5" s="83"/>
      <c r="DJP5" s="83"/>
      <c r="DJQ5" s="83"/>
      <c r="DJR5" s="83"/>
      <c r="DJS5" s="83"/>
      <c r="DJT5" s="83"/>
      <c r="DJU5" s="83"/>
      <c r="DJV5" s="83"/>
      <c r="DJW5" s="83"/>
      <c r="DJX5" s="83"/>
      <c r="DJY5" s="83"/>
      <c r="DJZ5" s="83"/>
      <c r="DKA5" s="83"/>
      <c r="DKB5" s="83"/>
      <c r="DKC5" s="83"/>
      <c r="DKD5" s="83"/>
      <c r="DKE5" s="83"/>
      <c r="DKF5" s="83"/>
      <c r="DKG5" s="83"/>
      <c r="DKH5" s="83"/>
      <c r="DKI5" s="83"/>
      <c r="DKJ5" s="83"/>
      <c r="DKK5" s="83"/>
      <c r="DKL5" s="83"/>
      <c r="DKM5" s="83"/>
      <c r="DKN5" s="83"/>
      <c r="DKO5" s="83"/>
      <c r="DKP5" s="83"/>
      <c r="DKQ5" s="83"/>
      <c r="DKR5" s="83"/>
      <c r="DKS5" s="83"/>
      <c r="DKT5" s="83"/>
      <c r="DKU5" s="83"/>
      <c r="DKV5" s="83"/>
      <c r="DKW5" s="83"/>
      <c r="DKX5" s="83"/>
      <c r="DKY5" s="83"/>
      <c r="DKZ5" s="83"/>
      <c r="DLA5" s="83"/>
      <c r="DLB5" s="83"/>
      <c r="DLC5" s="83"/>
      <c r="DLD5" s="83"/>
      <c r="DLE5" s="83"/>
      <c r="DLF5" s="83"/>
      <c r="DLG5" s="83"/>
      <c r="DLH5" s="83"/>
      <c r="DLI5" s="83"/>
      <c r="DLJ5" s="83"/>
      <c r="DLK5" s="83"/>
      <c r="DLL5" s="83"/>
      <c r="DLM5" s="83"/>
      <c r="DLN5" s="83"/>
      <c r="DLO5" s="83"/>
      <c r="DLP5" s="83"/>
      <c r="DLQ5" s="83"/>
      <c r="DLR5" s="83"/>
      <c r="DLS5" s="83"/>
      <c r="DLT5" s="83"/>
      <c r="DLU5" s="83"/>
      <c r="DLV5" s="83"/>
      <c r="DLW5" s="83"/>
      <c r="DLX5" s="83"/>
      <c r="DLY5" s="83"/>
      <c r="DLZ5" s="83"/>
      <c r="DMA5" s="83"/>
      <c r="DMB5" s="83"/>
      <c r="DMC5" s="83"/>
      <c r="DMD5" s="83"/>
      <c r="DME5" s="83"/>
      <c r="DMF5" s="83"/>
      <c r="DMG5" s="83"/>
      <c r="DMH5" s="83"/>
      <c r="DMI5" s="83"/>
      <c r="DMJ5" s="83"/>
      <c r="DMK5" s="83"/>
      <c r="DML5" s="83"/>
      <c r="DMM5" s="83"/>
      <c r="DMN5" s="83"/>
      <c r="DMO5" s="83"/>
      <c r="DMP5" s="83"/>
      <c r="DMQ5" s="83"/>
      <c r="DMR5" s="83"/>
      <c r="DMS5" s="83"/>
      <c r="DMT5" s="83"/>
      <c r="DMU5" s="83"/>
      <c r="DMV5" s="83"/>
      <c r="DMW5" s="83"/>
      <c r="DMX5" s="83"/>
      <c r="DMY5" s="83"/>
      <c r="DMZ5" s="83"/>
      <c r="DNA5" s="83"/>
      <c r="DNB5" s="83"/>
      <c r="DNC5" s="83"/>
      <c r="DND5" s="83"/>
      <c r="DNE5" s="83"/>
      <c r="DNF5" s="83"/>
      <c r="DNG5" s="83"/>
      <c r="DNH5" s="83"/>
      <c r="DNI5" s="83"/>
      <c r="DNJ5" s="83"/>
      <c r="DNK5" s="83"/>
      <c r="DNL5" s="83"/>
      <c r="DNM5" s="83"/>
      <c r="DNN5" s="83"/>
      <c r="DNO5" s="83"/>
      <c r="DNP5" s="83"/>
      <c r="DNQ5" s="83"/>
      <c r="DNR5" s="83"/>
      <c r="DNS5" s="83"/>
      <c r="DNT5" s="83"/>
      <c r="DNU5" s="83"/>
      <c r="DNV5" s="83"/>
      <c r="DNW5" s="83"/>
      <c r="DNX5" s="83"/>
      <c r="DNY5" s="83"/>
      <c r="DNZ5" s="83"/>
      <c r="DOA5" s="83"/>
      <c r="DOB5" s="83"/>
      <c r="DOC5" s="83"/>
      <c r="DOD5" s="83"/>
      <c r="DOE5" s="83"/>
      <c r="DOF5" s="83"/>
      <c r="DOG5" s="83"/>
      <c r="DOH5" s="83"/>
      <c r="DOI5" s="83"/>
      <c r="DOJ5" s="83"/>
      <c r="DOK5" s="83"/>
      <c r="DOL5" s="83"/>
      <c r="DOM5" s="83"/>
      <c r="DON5" s="83"/>
      <c r="DOO5" s="83"/>
      <c r="DOP5" s="83"/>
      <c r="DOQ5" s="83"/>
      <c r="DOR5" s="83"/>
      <c r="DOS5" s="83"/>
      <c r="DOT5" s="83"/>
      <c r="DOU5" s="83"/>
      <c r="DOV5" s="83"/>
      <c r="DOW5" s="83"/>
      <c r="DOX5" s="83"/>
      <c r="DOY5" s="83"/>
      <c r="DOZ5" s="83"/>
      <c r="DPA5" s="83"/>
      <c r="DPB5" s="83"/>
      <c r="DPC5" s="83"/>
      <c r="DPD5" s="83"/>
      <c r="DPE5" s="83"/>
      <c r="DPF5" s="83"/>
      <c r="DPG5" s="83"/>
      <c r="DPH5" s="83"/>
      <c r="DPI5" s="83"/>
      <c r="DPJ5" s="83"/>
      <c r="DPK5" s="83"/>
      <c r="DPL5" s="83"/>
      <c r="DPM5" s="83"/>
      <c r="DPN5" s="83"/>
      <c r="DPO5" s="83"/>
      <c r="DPP5" s="83"/>
      <c r="DPQ5" s="83"/>
      <c r="DPR5" s="83"/>
      <c r="DPS5" s="83"/>
      <c r="DPT5" s="83"/>
      <c r="DPU5" s="83"/>
      <c r="DPV5" s="83"/>
      <c r="DPW5" s="83"/>
      <c r="DPX5" s="83"/>
      <c r="DPY5" s="83"/>
      <c r="DPZ5" s="83"/>
      <c r="DQA5" s="83"/>
      <c r="DQB5" s="83"/>
      <c r="DQC5" s="83"/>
      <c r="DQD5" s="83"/>
      <c r="DQE5" s="83"/>
      <c r="DQF5" s="83"/>
      <c r="DQG5" s="83"/>
      <c r="DQH5" s="83"/>
      <c r="DQI5" s="83"/>
      <c r="DQJ5" s="83"/>
      <c r="DQK5" s="83"/>
      <c r="DQL5" s="83"/>
      <c r="DQM5" s="83"/>
      <c r="DQN5" s="83"/>
      <c r="DQO5" s="83"/>
      <c r="DQP5" s="83"/>
      <c r="DQQ5" s="83"/>
      <c r="DQR5" s="83"/>
      <c r="DQS5" s="83"/>
      <c r="DQT5" s="83"/>
      <c r="DQU5" s="83"/>
      <c r="DQV5" s="83"/>
      <c r="DQW5" s="83"/>
      <c r="DQX5" s="83"/>
      <c r="DQY5" s="83"/>
      <c r="DQZ5" s="83"/>
      <c r="DRA5" s="83"/>
      <c r="DRB5" s="83"/>
      <c r="DRC5" s="83"/>
      <c r="DRD5" s="83"/>
      <c r="DRE5" s="83"/>
      <c r="DRF5" s="83"/>
      <c r="DRG5" s="83"/>
      <c r="DRH5" s="83"/>
      <c r="DRI5" s="83"/>
      <c r="DRJ5" s="83"/>
      <c r="DRK5" s="83"/>
      <c r="DRL5" s="83"/>
      <c r="DRM5" s="83"/>
      <c r="DRN5" s="83"/>
      <c r="DRO5" s="83"/>
      <c r="DRP5" s="83"/>
      <c r="DRQ5" s="83"/>
      <c r="DRR5" s="83"/>
      <c r="DRS5" s="83"/>
      <c r="DRT5" s="83"/>
      <c r="DRU5" s="83"/>
      <c r="DRV5" s="83"/>
      <c r="DRW5" s="83"/>
      <c r="DRX5" s="83"/>
      <c r="DRY5" s="83"/>
      <c r="DRZ5" s="83"/>
      <c r="DSA5" s="83"/>
      <c r="DSB5" s="83"/>
      <c r="DSC5" s="83"/>
      <c r="DSD5" s="83"/>
      <c r="DSE5" s="83"/>
      <c r="DSF5" s="83"/>
      <c r="DSG5" s="83"/>
      <c r="DSH5" s="83"/>
      <c r="DSI5" s="83"/>
      <c r="DSJ5" s="83"/>
      <c r="DSK5" s="83"/>
      <c r="DSL5" s="83"/>
      <c r="DSM5" s="83"/>
      <c r="DSN5" s="83"/>
      <c r="DSO5" s="83"/>
      <c r="DSP5" s="83"/>
      <c r="DSQ5" s="83"/>
      <c r="DSR5" s="83"/>
      <c r="DSS5" s="83"/>
      <c r="DST5" s="83"/>
      <c r="DSU5" s="83"/>
      <c r="DSV5" s="83"/>
      <c r="DSW5" s="83"/>
      <c r="DSX5" s="83"/>
      <c r="DSY5" s="83"/>
      <c r="DSZ5" s="83"/>
      <c r="DTA5" s="83"/>
      <c r="DTB5" s="83"/>
      <c r="DTC5" s="83"/>
      <c r="DTD5" s="83"/>
      <c r="DTE5" s="83"/>
      <c r="DTF5" s="83"/>
      <c r="DTG5" s="83"/>
      <c r="DTH5" s="83"/>
      <c r="DTI5" s="83"/>
      <c r="DTJ5" s="83"/>
      <c r="DTK5" s="83"/>
      <c r="DTL5" s="83"/>
      <c r="DTM5" s="83"/>
      <c r="DTN5" s="83"/>
      <c r="DTO5" s="83"/>
      <c r="DTP5" s="83"/>
      <c r="DTQ5" s="83"/>
      <c r="DTR5" s="83"/>
      <c r="DTS5" s="83"/>
      <c r="DTT5" s="83"/>
      <c r="DTU5" s="83"/>
      <c r="DTV5" s="83"/>
      <c r="DTW5" s="83"/>
      <c r="DTX5" s="83"/>
      <c r="DTY5" s="83"/>
      <c r="DTZ5" s="83"/>
      <c r="DUA5" s="83"/>
      <c r="DUB5" s="83"/>
      <c r="DUC5" s="83"/>
      <c r="DUD5" s="83"/>
      <c r="DUE5" s="83"/>
      <c r="DUF5" s="83"/>
      <c r="DUG5" s="83"/>
      <c r="DUH5" s="83"/>
      <c r="DUI5" s="83"/>
      <c r="DUJ5" s="83"/>
      <c r="DUK5" s="83"/>
      <c r="DUL5" s="83"/>
      <c r="DUM5" s="83"/>
      <c r="DUN5" s="83"/>
      <c r="DUO5" s="83"/>
      <c r="DUP5" s="83"/>
      <c r="DUQ5" s="83"/>
      <c r="DUR5" s="83"/>
      <c r="DUS5" s="83"/>
      <c r="DUT5" s="83"/>
      <c r="DUU5" s="83"/>
      <c r="DUV5" s="83"/>
      <c r="DUW5" s="83"/>
      <c r="DUX5" s="83"/>
      <c r="DUY5" s="83"/>
      <c r="DUZ5" s="83"/>
      <c r="DVA5" s="83"/>
      <c r="DVB5" s="83"/>
      <c r="DVC5" s="83"/>
      <c r="DVD5" s="83"/>
      <c r="DVE5" s="83"/>
      <c r="DVF5" s="83"/>
      <c r="DVG5" s="83"/>
      <c r="DVH5" s="83"/>
      <c r="DVI5" s="83"/>
      <c r="DVJ5" s="83"/>
      <c r="DVK5" s="83"/>
      <c r="DVL5" s="83"/>
      <c r="DVM5" s="83"/>
      <c r="DVN5" s="83"/>
      <c r="DVO5" s="83"/>
      <c r="DVP5" s="83"/>
      <c r="DVQ5" s="83"/>
      <c r="DVR5" s="83"/>
      <c r="DVS5" s="83"/>
      <c r="DVT5" s="83"/>
      <c r="DVU5" s="83"/>
      <c r="DVV5" s="83"/>
      <c r="DVW5" s="83"/>
      <c r="DVX5" s="83"/>
      <c r="DVY5" s="83"/>
      <c r="DVZ5" s="83"/>
      <c r="DWA5" s="83"/>
      <c r="DWB5" s="83"/>
      <c r="DWC5" s="83"/>
      <c r="DWD5" s="83"/>
      <c r="DWE5" s="83"/>
      <c r="DWF5" s="83"/>
      <c r="DWG5" s="83"/>
      <c r="DWH5" s="83"/>
      <c r="DWI5" s="83"/>
      <c r="DWJ5" s="83"/>
      <c r="DWK5" s="83"/>
      <c r="DWL5" s="83"/>
      <c r="DWM5" s="83"/>
      <c r="DWN5" s="83"/>
      <c r="DWO5" s="83"/>
      <c r="DWP5" s="83"/>
      <c r="DWQ5" s="83"/>
      <c r="DWR5" s="83"/>
      <c r="DWS5" s="83"/>
      <c r="DWT5" s="83"/>
      <c r="DWU5" s="83"/>
      <c r="DWV5" s="83"/>
      <c r="DWW5" s="83"/>
      <c r="DWX5" s="83"/>
      <c r="DWY5" s="83"/>
      <c r="DWZ5" s="83"/>
      <c r="DXA5" s="83"/>
      <c r="DXB5" s="83"/>
      <c r="DXC5" s="83"/>
      <c r="DXD5" s="83"/>
      <c r="DXE5" s="83"/>
      <c r="DXF5" s="83"/>
      <c r="DXG5" s="83"/>
      <c r="DXH5" s="83"/>
      <c r="DXI5" s="83"/>
      <c r="DXJ5" s="83"/>
      <c r="DXK5" s="83"/>
      <c r="DXL5" s="83"/>
      <c r="DXM5" s="83"/>
      <c r="DXN5" s="83"/>
      <c r="DXO5" s="83"/>
      <c r="DXP5" s="83"/>
      <c r="DXQ5" s="83"/>
      <c r="DXR5" s="83"/>
      <c r="DXS5" s="83"/>
      <c r="DXT5" s="83"/>
      <c r="DXU5" s="83"/>
      <c r="DXV5" s="83"/>
      <c r="DXW5" s="83"/>
      <c r="DXX5" s="83"/>
      <c r="DXY5" s="83"/>
      <c r="DXZ5" s="83"/>
      <c r="DYA5" s="83"/>
      <c r="DYB5" s="83"/>
      <c r="DYC5" s="83"/>
      <c r="DYD5" s="83"/>
      <c r="DYE5" s="83"/>
      <c r="DYF5" s="83"/>
      <c r="DYG5" s="83"/>
      <c r="DYH5" s="83"/>
      <c r="DYI5" s="83"/>
      <c r="DYJ5" s="83"/>
      <c r="DYK5" s="83"/>
      <c r="DYL5" s="83"/>
      <c r="DYM5" s="83"/>
      <c r="DYN5" s="83"/>
      <c r="DYO5" s="83"/>
      <c r="DYP5" s="83"/>
      <c r="DYQ5" s="83"/>
      <c r="DYR5" s="83"/>
      <c r="DYS5" s="83"/>
      <c r="DYT5" s="83"/>
      <c r="DYU5" s="83"/>
      <c r="DYV5" s="83"/>
      <c r="DYW5" s="83"/>
      <c r="DYX5" s="83"/>
      <c r="DYY5" s="83"/>
      <c r="DYZ5" s="83"/>
      <c r="DZA5" s="83"/>
      <c r="DZB5" s="83"/>
      <c r="DZC5" s="83"/>
      <c r="DZD5" s="83"/>
      <c r="DZE5" s="83"/>
      <c r="DZF5" s="83"/>
      <c r="DZG5" s="83"/>
      <c r="DZH5" s="83"/>
      <c r="DZI5" s="83"/>
      <c r="DZJ5" s="83"/>
      <c r="DZK5" s="83"/>
      <c r="DZL5" s="83"/>
      <c r="DZM5" s="83"/>
      <c r="DZN5" s="83"/>
      <c r="DZO5" s="83"/>
      <c r="DZP5" s="83"/>
      <c r="DZQ5" s="83"/>
      <c r="DZR5" s="83"/>
      <c r="DZS5" s="83"/>
      <c r="DZT5" s="83"/>
      <c r="DZU5" s="83"/>
      <c r="DZV5" s="83"/>
      <c r="DZW5" s="83"/>
      <c r="DZX5" s="83"/>
      <c r="DZY5" s="83"/>
      <c r="DZZ5" s="83"/>
      <c r="EAA5" s="83"/>
      <c r="EAB5" s="83"/>
      <c r="EAC5" s="83"/>
      <c r="EAD5" s="83"/>
      <c r="EAE5" s="83"/>
      <c r="EAF5" s="83"/>
      <c r="EAG5" s="83"/>
      <c r="EAH5" s="83"/>
      <c r="EAI5" s="83"/>
      <c r="EAJ5" s="83"/>
      <c r="EAK5" s="83"/>
      <c r="EAL5" s="83"/>
      <c r="EAM5" s="83"/>
      <c r="EAN5" s="83"/>
      <c r="EAO5" s="83"/>
      <c r="EAP5" s="83"/>
      <c r="EAQ5" s="83"/>
      <c r="EAR5" s="83"/>
      <c r="EAS5" s="83"/>
      <c r="EAT5" s="83"/>
      <c r="EAU5" s="83"/>
      <c r="EAV5" s="83"/>
      <c r="EAW5" s="83"/>
      <c r="EAX5" s="83"/>
      <c r="EAY5" s="83"/>
      <c r="EAZ5" s="83"/>
      <c r="EBA5" s="83"/>
      <c r="EBB5" s="83"/>
      <c r="EBC5" s="83"/>
      <c r="EBD5" s="83"/>
      <c r="EBE5" s="83"/>
      <c r="EBF5" s="83"/>
      <c r="EBG5" s="83"/>
      <c r="EBH5" s="83"/>
      <c r="EBI5" s="83"/>
      <c r="EBJ5" s="83"/>
      <c r="EBK5" s="83"/>
      <c r="EBL5" s="83"/>
      <c r="EBM5" s="83"/>
      <c r="EBN5" s="83"/>
      <c r="EBO5" s="83"/>
      <c r="EBP5" s="83"/>
      <c r="EBQ5" s="83"/>
      <c r="EBR5" s="83"/>
      <c r="EBS5" s="83"/>
      <c r="EBT5" s="83"/>
      <c r="EBU5" s="83"/>
      <c r="EBV5" s="83"/>
      <c r="EBW5" s="83"/>
      <c r="EBX5" s="83"/>
      <c r="EBY5" s="83"/>
      <c r="EBZ5" s="83"/>
      <c r="ECA5" s="83"/>
      <c r="ECB5" s="83"/>
      <c r="ECC5" s="83"/>
      <c r="ECD5" s="83"/>
      <c r="ECE5" s="83"/>
      <c r="ECF5" s="83"/>
      <c r="ECG5" s="83"/>
      <c r="ECH5" s="83"/>
      <c r="ECI5" s="83"/>
      <c r="ECJ5" s="83"/>
      <c r="ECK5" s="83"/>
      <c r="ECL5" s="83"/>
      <c r="ECM5" s="83"/>
      <c r="ECN5" s="83"/>
      <c r="ECO5" s="83"/>
      <c r="ECP5" s="83"/>
      <c r="ECQ5" s="83"/>
      <c r="ECR5" s="83"/>
      <c r="ECS5" s="83"/>
      <c r="ECT5" s="83"/>
      <c r="ECU5" s="83"/>
      <c r="ECV5" s="83"/>
      <c r="ECW5" s="83"/>
      <c r="ECX5" s="83"/>
      <c r="ECY5" s="83"/>
      <c r="ECZ5" s="83"/>
      <c r="EDA5" s="83"/>
      <c r="EDB5" s="83"/>
      <c r="EDC5" s="83"/>
      <c r="EDD5" s="83"/>
      <c r="EDE5" s="83"/>
      <c r="EDF5" s="83"/>
      <c r="EDG5" s="83"/>
      <c r="EDH5" s="83"/>
      <c r="EDI5" s="83"/>
      <c r="EDJ5" s="83"/>
      <c r="EDK5" s="83"/>
      <c r="EDL5" s="83"/>
      <c r="EDM5" s="83"/>
      <c r="EDN5" s="83"/>
      <c r="EDO5" s="83"/>
      <c r="EDP5" s="83"/>
      <c r="EDQ5" s="83"/>
      <c r="EDR5" s="83"/>
      <c r="EDS5" s="83"/>
      <c r="EDT5" s="83"/>
      <c r="EDU5" s="83"/>
      <c r="EDV5" s="83"/>
      <c r="EDW5" s="83"/>
      <c r="EDX5" s="83"/>
      <c r="EDY5" s="83"/>
      <c r="EDZ5" s="83"/>
      <c r="EEA5" s="83"/>
      <c r="EEB5" s="83"/>
      <c r="EEC5" s="83"/>
      <c r="EED5" s="83"/>
      <c r="EEE5" s="83"/>
      <c r="EEF5" s="83"/>
      <c r="EEG5" s="83"/>
      <c r="EEH5" s="83"/>
      <c r="EEI5" s="83"/>
      <c r="EEJ5" s="83"/>
      <c r="EEK5" s="83"/>
      <c r="EEL5" s="83"/>
      <c r="EEM5" s="83"/>
      <c r="EEN5" s="83"/>
      <c r="EEO5" s="83"/>
      <c r="EEP5" s="83"/>
      <c r="EEQ5" s="83"/>
      <c r="EER5" s="83"/>
      <c r="EES5" s="83"/>
      <c r="EET5" s="83"/>
      <c r="EEU5" s="83"/>
      <c r="EEV5" s="83"/>
      <c r="EEW5" s="83"/>
      <c r="EEX5" s="83"/>
      <c r="EEY5" s="83"/>
      <c r="EEZ5" s="83"/>
      <c r="EFA5" s="83"/>
      <c r="EFB5" s="83"/>
      <c r="EFC5" s="83"/>
      <c r="EFD5" s="83"/>
      <c r="EFE5" s="83"/>
      <c r="EFF5" s="83"/>
      <c r="EFG5" s="83"/>
      <c r="EFH5" s="83"/>
      <c r="EFI5" s="83"/>
      <c r="EFJ5" s="83"/>
      <c r="EFK5" s="83"/>
      <c r="EFL5" s="83"/>
      <c r="EFM5" s="83"/>
      <c r="EFN5" s="83"/>
      <c r="EFO5" s="83"/>
      <c r="EFP5" s="83"/>
      <c r="EFQ5" s="83"/>
      <c r="EFR5" s="83"/>
      <c r="EFS5" s="83"/>
      <c r="EFT5" s="83"/>
      <c r="EFU5" s="83"/>
      <c r="EFV5" s="83"/>
      <c r="EFW5" s="83"/>
      <c r="EFX5" s="83"/>
      <c r="EFY5" s="83"/>
      <c r="EFZ5" s="83"/>
      <c r="EGA5" s="83"/>
      <c r="EGB5" s="83"/>
      <c r="EGC5" s="83"/>
      <c r="EGD5" s="83"/>
      <c r="EGE5" s="83"/>
      <c r="EGF5" s="83"/>
      <c r="EGG5" s="83"/>
      <c r="EGH5" s="83"/>
      <c r="EGI5" s="83"/>
      <c r="EGJ5" s="83"/>
      <c r="EGK5" s="83"/>
      <c r="EGL5" s="83"/>
      <c r="EGM5" s="83"/>
      <c r="EGN5" s="83"/>
      <c r="EGO5" s="83"/>
      <c r="EGP5" s="83"/>
      <c r="EGQ5" s="83"/>
      <c r="EGR5" s="83"/>
      <c r="EGS5" s="83"/>
      <c r="EGT5" s="83"/>
      <c r="EGU5" s="83"/>
      <c r="EGV5" s="83"/>
      <c r="EGW5" s="83"/>
      <c r="EGX5" s="83"/>
      <c r="EGY5" s="83"/>
      <c r="EGZ5" s="83"/>
      <c r="EHA5" s="83"/>
      <c r="EHB5" s="83"/>
      <c r="EHC5" s="83"/>
      <c r="EHD5" s="83"/>
      <c r="EHE5" s="83"/>
      <c r="EHF5" s="83"/>
      <c r="EHG5" s="83"/>
      <c r="EHH5" s="83"/>
      <c r="EHI5" s="83"/>
      <c r="EHJ5" s="83"/>
      <c r="EHK5" s="83"/>
      <c r="EHL5" s="83"/>
      <c r="EHM5" s="83"/>
      <c r="EHN5" s="83"/>
      <c r="EHO5" s="83"/>
      <c r="EHP5" s="83"/>
      <c r="EHQ5" s="83"/>
      <c r="EHR5" s="83"/>
      <c r="EHS5" s="83"/>
      <c r="EHT5" s="83"/>
      <c r="EHU5" s="83"/>
      <c r="EHV5" s="83"/>
      <c r="EHW5" s="83"/>
      <c r="EHX5" s="83"/>
      <c r="EHY5" s="83"/>
      <c r="EHZ5" s="83"/>
      <c r="EIA5" s="83"/>
      <c r="EIB5" s="83"/>
      <c r="EIC5" s="83"/>
      <c r="EID5" s="83"/>
      <c r="EIE5" s="83"/>
      <c r="EIF5" s="83"/>
      <c r="EIG5" s="83"/>
      <c r="EIH5" s="83"/>
      <c r="EII5" s="83"/>
      <c r="EIJ5" s="83"/>
      <c r="EIK5" s="83"/>
      <c r="EIL5" s="83"/>
      <c r="EIM5" s="83"/>
      <c r="EIN5" s="83"/>
      <c r="EIO5" s="83"/>
      <c r="EIP5" s="83"/>
      <c r="EIQ5" s="83"/>
      <c r="EIR5" s="83"/>
      <c r="EIS5" s="83"/>
      <c r="EIT5" s="83"/>
      <c r="EIU5" s="83"/>
      <c r="EIV5" s="83"/>
      <c r="EIW5" s="83"/>
      <c r="EIX5" s="83"/>
      <c r="EIY5" s="83"/>
      <c r="EIZ5" s="83"/>
      <c r="EJA5" s="83"/>
      <c r="EJB5" s="83"/>
      <c r="EJC5" s="83"/>
      <c r="EJD5" s="83"/>
      <c r="EJE5" s="83"/>
      <c r="EJF5" s="83"/>
      <c r="EJG5" s="83"/>
      <c r="EJH5" s="83"/>
      <c r="EJI5" s="83"/>
      <c r="EJJ5" s="83"/>
      <c r="EJK5" s="83"/>
      <c r="EJL5" s="83"/>
      <c r="EJM5" s="83"/>
      <c r="EJN5" s="83"/>
      <c r="EJO5" s="83"/>
      <c r="EJP5" s="83"/>
      <c r="EJQ5" s="83"/>
      <c r="EJR5" s="83"/>
      <c r="EJS5" s="83"/>
      <c r="EJT5" s="83"/>
      <c r="EJU5" s="83"/>
      <c r="EJV5" s="83"/>
      <c r="EJW5" s="83"/>
      <c r="EJX5" s="83"/>
      <c r="EJY5" s="83"/>
      <c r="EJZ5" s="83"/>
      <c r="EKA5" s="83"/>
      <c r="EKB5" s="83"/>
      <c r="EKC5" s="83"/>
      <c r="EKD5" s="83"/>
      <c r="EKE5" s="83"/>
      <c r="EKF5" s="83"/>
      <c r="EKG5" s="83"/>
      <c r="EKH5" s="83"/>
      <c r="EKI5" s="83"/>
      <c r="EKJ5" s="83"/>
      <c r="EKK5" s="83"/>
      <c r="EKL5" s="83"/>
      <c r="EKM5" s="83"/>
      <c r="EKN5" s="83"/>
      <c r="EKO5" s="83"/>
      <c r="EKP5" s="83"/>
      <c r="EKQ5" s="83"/>
      <c r="EKR5" s="83"/>
      <c r="EKS5" s="83"/>
      <c r="EKT5" s="83"/>
      <c r="EKU5" s="83"/>
      <c r="EKV5" s="83"/>
      <c r="EKW5" s="83"/>
      <c r="EKX5" s="83"/>
      <c r="EKY5" s="83"/>
      <c r="EKZ5" s="83"/>
      <c r="ELA5" s="83"/>
      <c r="ELB5" s="83"/>
      <c r="ELC5" s="83"/>
      <c r="ELD5" s="83"/>
      <c r="ELE5" s="83"/>
      <c r="ELF5" s="83"/>
      <c r="ELG5" s="83"/>
      <c r="ELH5" s="83"/>
      <c r="ELI5" s="83"/>
      <c r="ELJ5" s="83"/>
      <c r="ELK5" s="83"/>
      <c r="ELL5" s="83"/>
      <c r="ELM5" s="83"/>
      <c r="ELN5" s="83"/>
      <c r="ELO5" s="83"/>
      <c r="ELP5" s="83"/>
      <c r="ELQ5" s="83"/>
      <c r="ELR5" s="83"/>
      <c r="ELS5" s="83"/>
      <c r="ELT5" s="83"/>
      <c r="ELU5" s="83"/>
      <c r="ELV5" s="83"/>
      <c r="ELW5" s="83"/>
      <c r="ELX5" s="83"/>
      <c r="ELY5" s="83"/>
      <c r="ELZ5" s="83"/>
      <c r="EMA5" s="83"/>
      <c r="EMB5" s="83"/>
      <c r="EMC5" s="83"/>
      <c r="EMD5" s="83"/>
      <c r="EME5" s="83"/>
      <c r="EMF5" s="83"/>
      <c r="EMG5" s="83"/>
      <c r="EMH5" s="83"/>
      <c r="EMI5" s="83"/>
      <c r="EMJ5" s="83"/>
      <c r="EMK5" s="83"/>
      <c r="EML5" s="83"/>
      <c r="EMM5" s="83"/>
      <c r="EMN5" s="83"/>
      <c r="EMO5" s="83"/>
      <c r="EMP5" s="83"/>
      <c r="EMQ5" s="83"/>
      <c r="EMR5" s="83"/>
      <c r="EMS5" s="83"/>
      <c r="EMT5" s="83"/>
      <c r="EMU5" s="83"/>
      <c r="EMV5" s="83"/>
      <c r="EMW5" s="83"/>
      <c r="EMX5" s="83"/>
      <c r="EMY5" s="83"/>
      <c r="EMZ5" s="83"/>
      <c r="ENA5" s="83"/>
      <c r="ENB5" s="83"/>
      <c r="ENC5" s="83"/>
      <c r="END5" s="83"/>
      <c r="ENE5" s="83"/>
      <c r="ENF5" s="83"/>
      <c r="ENG5" s="83"/>
      <c r="ENH5" s="83"/>
      <c r="ENI5" s="83"/>
      <c r="ENJ5" s="83"/>
      <c r="ENK5" s="83"/>
      <c r="ENL5" s="83"/>
      <c r="ENM5" s="83"/>
      <c r="ENN5" s="83"/>
      <c r="ENO5" s="83"/>
      <c r="ENP5" s="83"/>
      <c r="ENQ5" s="83"/>
      <c r="ENR5" s="83"/>
      <c r="ENS5" s="83"/>
      <c r="ENT5" s="83"/>
      <c r="ENU5" s="83"/>
      <c r="ENV5" s="83"/>
      <c r="ENW5" s="83"/>
      <c r="ENX5" s="83"/>
      <c r="ENY5" s="83"/>
      <c r="ENZ5" s="83"/>
      <c r="EOA5" s="83"/>
      <c r="EOB5" s="83"/>
      <c r="EOC5" s="83"/>
      <c r="EOD5" s="83"/>
      <c r="EOE5" s="83"/>
      <c r="EOF5" s="83"/>
      <c r="EOG5" s="83"/>
      <c r="EOH5" s="83"/>
      <c r="EOI5" s="83"/>
      <c r="EOJ5" s="83"/>
      <c r="EOK5" s="83"/>
      <c r="EOL5" s="83"/>
      <c r="EOM5" s="83"/>
      <c r="EON5" s="83"/>
      <c r="EOO5" s="83"/>
      <c r="EOP5" s="83"/>
      <c r="EOQ5" s="83"/>
      <c r="EOR5" s="83"/>
      <c r="EOS5" s="83"/>
      <c r="EOT5" s="83"/>
      <c r="EOU5" s="83"/>
      <c r="EOV5" s="83"/>
      <c r="EOW5" s="83"/>
      <c r="EOX5" s="83"/>
      <c r="EOY5" s="83"/>
      <c r="EOZ5" s="83"/>
      <c r="EPA5" s="83"/>
      <c r="EPB5" s="83"/>
      <c r="EPC5" s="83"/>
      <c r="EPD5" s="83"/>
      <c r="EPE5" s="83"/>
      <c r="EPF5" s="83"/>
      <c r="EPG5" s="83"/>
      <c r="EPH5" s="83"/>
      <c r="EPI5" s="83"/>
      <c r="EPJ5" s="83"/>
      <c r="EPK5" s="83"/>
      <c r="EPL5" s="83"/>
      <c r="EPM5" s="83"/>
      <c r="EPN5" s="83"/>
      <c r="EPO5" s="83"/>
      <c r="EPP5" s="83"/>
      <c r="EPQ5" s="83"/>
      <c r="EPR5" s="83"/>
      <c r="EPS5" s="83"/>
      <c r="EPT5" s="83"/>
      <c r="EPU5" s="83"/>
      <c r="EPV5" s="83"/>
      <c r="EPW5" s="83"/>
      <c r="EPX5" s="83"/>
      <c r="EPY5" s="83"/>
      <c r="EPZ5" s="83"/>
      <c r="EQA5" s="83"/>
      <c r="EQB5" s="83"/>
      <c r="EQC5" s="83"/>
      <c r="EQD5" s="83"/>
      <c r="EQE5" s="83"/>
      <c r="EQF5" s="83"/>
      <c r="EQG5" s="83"/>
      <c r="EQH5" s="83"/>
      <c r="EQI5" s="83"/>
      <c r="EQJ5" s="83"/>
      <c r="EQK5" s="83"/>
      <c r="EQL5" s="83"/>
      <c r="EQM5" s="83"/>
      <c r="EQN5" s="83"/>
      <c r="EQO5" s="83"/>
      <c r="EQP5" s="83"/>
      <c r="EQQ5" s="83"/>
      <c r="EQR5" s="83"/>
      <c r="EQS5" s="83"/>
      <c r="EQT5" s="83"/>
      <c r="EQU5" s="83"/>
      <c r="EQV5" s="83"/>
      <c r="EQW5" s="83"/>
      <c r="EQX5" s="83"/>
      <c r="EQY5" s="83"/>
      <c r="EQZ5" s="83"/>
      <c r="ERA5" s="83"/>
      <c r="ERB5" s="83"/>
      <c r="ERC5" s="83"/>
      <c r="ERD5" s="83"/>
      <c r="ERE5" s="83"/>
      <c r="ERF5" s="83"/>
      <c r="ERG5" s="83"/>
      <c r="ERH5" s="83"/>
      <c r="ERI5" s="83"/>
      <c r="ERJ5" s="83"/>
      <c r="ERK5" s="83"/>
      <c r="ERL5" s="83"/>
      <c r="ERM5" s="83"/>
      <c r="ERN5" s="83"/>
      <c r="ERO5" s="83"/>
      <c r="ERP5" s="83"/>
      <c r="ERQ5" s="83"/>
      <c r="ERR5" s="83"/>
      <c r="ERS5" s="83"/>
      <c r="ERT5" s="83"/>
      <c r="ERU5" s="83"/>
      <c r="ERV5" s="83"/>
      <c r="ERW5" s="83"/>
      <c r="ERX5" s="83"/>
      <c r="ERY5" s="83"/>
      <c r="ERZ5" s="83"/>
      <c r="ESA5" s="83"/>
      <c r="ESB5" s="83"/>
      <c r="ESC5" s="83"/>
      <c r="ESD5" s="83"/>
      <c r="ESE5" s="83"/>
      <c r="ESF5" s="83"/>
      <c r="ESG5" s="83"/>
      <c r="ESH5" s="83"/>
      <c r="ESI5" s="83"/>
      <c r="ESJ5" s="83"/>
      <c r="ESK5" s="83"/>
      <c r="ESL5" s="83"/>
      <c r="ESM5" s="83"/>
      <c r="ESN5" s="83"/>
      <c r="ESO5" s="83"/>
      <c r="ESP5" s="83"/>
      <c r="ESQ5" s="83"/>
      <c r="ESR5" s="83"/>
      <c r="ESS5" s="83"/>
      <c r="EST5" s="83"/>
      <c r="ESU5" s="83"/>
      <c r="ESV5" s="83"/>
      <c r="ESW5" s="83"/>
      <c r="ESX5" s="83"/>
      <c r="ESY5" s="83"/>
      <c r="ESZ5" s="83"/>
      <c r="ETA5" s="83"/>
      <c r="ETB5" s="83"/>
      <c r="ETC5" s="83"/>
      <c r="ETD5" s="83"/>
      <c r="ETE5" s="83"/>
      <c r="ETF5" s="83"/>
      <c r="ETG5" s="83"/>
      <c r="ETH5" s="83"/>
      <c r="ETI5" s="83"/>
      <c r="ETJ5" s="83"/>
      <c r="ETK5" s="83"/>
      <c r="ETL5" s="83"/>
      <c r="ETM5" s="83"/>
      <c r="ETN5" s="83"/>
      <c r="ETO5" s="83"/>
      <c r="ETP5" s="83"/>
      <c r="ETQ5" s="83"/>
      <c r="ETR5" s="83"/>
      <c r="ETS5" s="83"/>
      <c r="ETT5" s="83"/>
      <c r="ETU5" s="83"/>
      <c r="ETV5" s="83"/>
      <c r="ETW5" s="83"/>
      <c r="ETX5" s="83"/>
      <c r="ETY5" s="83"/>
      <c r="ETZ5" s="83"/>
      <c r="EUA5" s="83"/>
      <c r="EUB5" s="83"/>
      <c r="EUC5" s="83"/>
      <c r="EUD5" s="83"/>
      <c r="EUE5" s="83"/>
      <c r="EUF5" s="83"/>
      <c r="EUG5" s="83"/>
      <c r="EUH5" s="83"/>
      <c r="EUI5" s="83"/>
      <c r="EUJ5" s="83"/>
      <c r="EUK5" s="83"/>
      <c r="EUL5" s="83"/>
      <c r="EUM5" s="83"/>
      <c r="EUN5" s="83"/>
      <c r="EUO5" s="83"/>
      <c r="EUP5" s="83"/>
      <c r="EUQ5" s="83"/>
      <c r="EUR5" s="83"/>
      <c r="EUS5" s="83"/>
      <c r="EUT5" s="83"/>
      <c r="EUU5" s="83"/>
      <c r="EUV5" s="83"/>
      <c r="EUW5" s="83"/>
      <c r="EUX5" s="83"/>
      <c r="EUY5" s="83"/>
      <c r="EUZ5" s="83"/>
      <c r="EVA5" s="83"/>
      <c r="EVB5" s="83"/>
      <c r="EVC5" s="83"/>
      <c r="EVD5" s="83"/>
      <c r="EVE5" s="83"/>
      <c r="EVF5" s="83"/>
      <c r="EVG5" s="83"/>
      <c r="EVH5" s="83"/>
      <c r="EVI5" s="83"/>
      <c r="EVJ5" s="83"/>
      <c r="EVK5" s="83"/>
      <c r="EVL5" s="83"/>
      <c r="EVM5" s="83"/>
      <c r="EVN5" s="83"/>
      <c r="EVO5" s="83"/>
      <c r="EVP5" s="83"/>
      <c r="EVQ5" s="83"/>
      <c r="EVR5" s="83"/>
      <c r="EVS5" s="83"/>
      <c r="EVT5" s="83"/>
      <c r="EVU5" s="83"/>
      <c r="EVV5" s="83"/>
      <c r="EVW5" s="83"/>
      <c r="EVX5" s="83"/>
      <c r="EVY5" s="83"/>
      <c r="EVZ5" s="83"/>
      <c r="EWA5" s="83"/>
      <c r="EWB5" s="83"/>
      <c r="EWC5" s="83"/>
      <c r="EWD5" s="83"/>
      <c r="EWE5" s="83"/>
      <c r="EWF5" s="83"/>
      <c r="EWG5" s="83"/>
      <c r="EWH5" s="83"/>
      <c r="EWI5" s="83"/>
      <c r="EWJ5" s="83"/>
      <c r="EWK5" s="83"/>
      <c r="EWL5" s="83"/>
      <c r="EWM5" s="83"/>
      <c r="EWN5" s="83"/>
      <c r="EWO5" s="83"/>
      <c r="EWP5" s="83"/>
      <c r="EWQ5" s="83"/>
      <c r="EWR5" s="83"/>
      <c r="EWS5" s="83"/>
      <c r="EWT5" s="83"/>
      <c r="EWU5" s="83"/>
      <c r="EWV5" s="83"/>
      <c r="EWW5" s="83"/>
      <c r="EWX5" s="83"/>
      <c r="EWY5" s="83"/>
      <c r="EWZ5" s="83"/>
      <c r="EXA5" s="83"/>
      <c r="EXB5" s="83"/>
      <c r="EXC5" s="83"/>
      <c r="EXD5" s="83"/>
      <c r="EXE5" s="83"/>
      <c r="EXF5" s="83"/>
      <c r="EXG5" s="83"/>
      <c r="EXH5" s="83"/>
      <c r="EXI5" s="83"/>
      <c r="EXJ5" s="83"/>
      <c r="EXK5" s="83"/>
      <c r="EXL5" s="83"/>
      <c r="EXM5" s="83"/>
      <c r="EXN5" s="83"/>
      <c r="EXO5" s="83"/>
      <c r="EXP5" s="83"/>
      <c r="EXQ5" s="83"/>
      <c r="EXR5" s="83"/>
      <c r="EXS5" s="83"/>
      <c r="EXT5" s="83"/>
      <c r="EXU5" s="83"/>
      <c r="EXV5" s="83"/>
      <c r="EXW5" s="83"/>
      <c r="EXX5" s="83"/>
      <c r="EXY5" s="83"/>
      <c r="EXZ5" s="83"/>
      <c r="EYA5" s="83"/>
      <c r="EYB5" s="83"/>
      <c r="EYC5" s="83"/>
      <c r="EYD5" s="83"/>
      <c r="EYE5" s="83"/>
      <c r="EYF5" s="83"/>
      <c r="EYG5" s="83"/>
      <c r="EYH5" s="83"/>
      <c r="EYI5" s="83"/>
      <c r="EYJ5" s="83"/>
      <c r="EYK5" s="83"/>
      <c r="EYL5" s="83"/>
      <c r="EYM5" s="83"/>
      <c r="EYN5" s="83"/>
      <c r="EYO5" s="83"/>
      <c r="EYP5" s="83"/>
      <c r="EYQ5" s="83"/>
      <c r="EYR5" s="83"/>
      <c r="EYS5" s="83"/>
      <c r="EYT5" s="83"/>
      <c r="EYU5" s="83"/>
      <c r="EYV5" s="83"/>
      <c r="EYW5" s="83"/>
      <c r="EYX5" s="83"/>
      <c r="EYY5" s="83"/>
      <c r="EYZ5" s="83"/>
      <c r="EZA5" s="83"/>
      <c r="EZB5" s="83"/>
      <c r="EZC5" s="83"/>
      <c r="EZD5" s="83"/>
      <c r="EZE5" s="83"/>
      <c r="EZF5" s="83"/>
      <c r="EZG5" s="83"/>
      <c r="EZH5" s="83"/>
      <c r="EZI5" s="83"/>
      <c r="EZJ5" s="83"/>
      <c r="EZK5" s="83"/>
      <c r="EZL5" s="83"/>
      <c r="EZM5" s="83"/>
      <c r="EZN5" s="83"/>
      <c r="EZO5" s="83"/>
      <c r="EZP5" s="83"/>
      <c r="EZQ5" s="83"/>
      <c r="EZR5" s="83"/>
      <c r="EZS5" s="83"/>
      <c r="EZT5" s="83"/>
      <c r="EZU5" s="83"/>
      <c r="EZV5" s="83"/>
      <c r="EZW5" s="83"/>
      <c r="EZX5" s="83"/>
      <c r="EZY5" s="83"/>
      <c r="EZZ5" s="83"/>
      <c r="FAA5" s="83"/>
      <c r="FAB5" s="83"/>
      <c r="FAC5" s="83"/>
      <c r="FAD5" s="83"/>
      <c r="FAE5" s="83"/>
      <c r="FAF5" s="83"/>
      <c r="FAG5" s="83"/>
      <c r="FAH5" s="83"/>
      <c r="FAI5" s="83"/>
      <c r="FAJ5" s="83"/>
      <c r="FAK5" s="83"/>
      <c r="FAL5" s="83"/>
      <c r="FAM5" s="83"/>
      <c r="FAN5" s="83"/>
      <c r="FAO5" s="83"/>
      <c r="FAP5" s="83"/>
      <c r="FAQ5" s="83"/>
      <c r="FAR5" s="83"/>
      <c r="FAS5" s="83"/>
      <c r="FAT5" s="83"/>
      <c r="FAU5" s="83"/>
      <c r="FAV5" s="83"/>
      <c r="FAW5" s="83"/>
      <c r="FAX5" s="83"/>
      <c r="FAY5" s="83"/>
      <c r="FAZ5" s="83"/>
      <c r="FBA5" s="83"/>
      <c r="FBB5" s="83"/>
      <c r="FBC5" s="83"/>
      <c r="FBD5" s="83"/>
      <c r="FBE5" s="83"/>
      <c r="FBF5" s="83"/>
      <c r="FBG5" s="83"/>
      <c r="FBH5" s="83"/>
      <c r="FBI5" s="83"/>
      <c r="FBJ5" s="83"/>
      <c r="FBK5" s="83"/>
      <c r="FBL5" s="83"/>
      <c r="FBM5" s="83"/>
      <c r="FBN5" s="83"/>
      <c r="FBO5" s="83"/>
      <c r="FBP5" s="83"/>
      <c r="FBQ5" s="83"/>
      <c r="FBR5" s="83"/>
      <c r="FBS5" s="83"/>
      <c r="FBT5" s="83"/>
      <c r="FBU5" s="83"/>
      <c r="FBV5" s="83"/>
      <c r="FBW5" s="83"/>
      <c r="FBX5" s="83"/>
      <c r="FBY5" s="83"/>
      <c r="FBZ5" s="83"/>
      <c r="FCA5" s="83"/>
      <c r="FCB5" s="83"/>
      <c r="FCC5" s="83"/>
      <c r="FCD5" s="83"/>
      <c r="FCE5" s="83"/>
      <c r="FCF5" s="83"/>
      <c r="FCG5" s="83"/>
      <c r="FCH5" s="83"/>
      <c r="FCI5" s="83"/>
      <c r="FCJ5" s="83"/>
      <c r="FCK5" s="83"/>
      <c r="FCL5" s="83"/>
      <c r="FCM5" s="83"/>
      <c r="FCN5" s="83"/>
      <c r="FCO5" s="83"/>
      <c r="FCP5" s="83"/>
      <c r="FCQ5" s="83"/>
      <c r="FCR5" s="83"/>
      <c r="FCS5" s="83"/>
      <c r="FCT5" s="83"/>
      <c r="FCU5" s="83"/>
      <c r="FCV5" s="83"/>
      <c r="FCW5" s="83"/>
      <c r="FCX5" s="83"/>
      <c r="FCY5" s="83"/>
      <c r="FCZ5" s="83"/>
      <c r="FDA5" s="83"/>
      <c r="FDB5" s="83"/>
      <c r="FDC5" s="83"/>
      <c r="FDD5" s="83"/>
      <c r="FDE5" s="83"/>
      <c r="FDF5" s="83"/>
      <c r="FDG5" s="83"/>
      <c r="FDH5" s="83"/>
      <c r="FDI5" s="83"/>
      <c r="FDJ5" s="83"/>
      <c r="FDK5" s="83"/>
      <c r="FDL5" s="83"/>
      <c r="FDM5" s="83"/>
      <c r="FDN5" s="83"/>
      <c r="FDO5" s="83"/>
      <c r="FDP5" s="83"/>
      <c r="FDQ5" s="83"/>
      <c r="FDR5" s="83"/>
      <c r="FDS5" s="83"/>
      <c r="FDT5" s="83"/>
      <c r="FDU5" s="83"/>
      <c r="FDV5" s="83"/>
      <c r="FDW5" s="83"/>
      <c r="FDX5" s="83"/>
      <c r="FDY5" s="83"/>
      <c r="FDZ5" s="83"/>
      <c r="FEA5" s="83"/>
      <c r="FEB5" s="83"/>
      <c r="FEC5" s="83"/>
      <c r="FED5" s="83"/>
      <c r="FEE5" s="83"/>
      <c r="FEF5" s="83"/>
      <c r="FEG5" s="83"/>
      <c r="FEH5" s="83"/>
      <c r="FEI5" s="83"/>
      <c r="FEJ5" s="83"/>
      <c r="FEK5" s="83"/>
      <c r="FEL5" s="83"/>
      <c r="FEM5" s="83"/>
      <c r="FEN5" s="83"/>
      <c r="FEO5" s="83"/>
      <c r="FEP5" s="83"/>
      <c r="FEQ5" s="83"/>
      <c r="FER5" s="83"/>
      <c r="FES5" s="83"/>
      <c r="FET5" s="83"/>
      <c r="FEU5" s="83"/>
      <c r="FEV5" s="83"/>
      <c r="FEW5" s="83"/>
      <c r="FEX5" s="83"/>
      <c r="FEY5" s="83"/>
      <c r="FEZ5" s="83"/>
      <c r="FFA5" s="83"/>
      <c r="FFB5" s="83"/>
      <c r="FFC5" s="83"/>
      <c r="FFD5" s="83"/>
      <c r="FFE5" s="83"/>
      <c r="FFF5" s="83"/>
      <c r="FFG5" s="83"/>
      <c r="FFH5" s="83"/>
      <c r="FFI5" s="83"/>
      <c r="FFJ5" s="83"/>
      <c r="FFK5" s="83"/>
      <c r="FFL5" s="83"/>
      <c r="FFM5" s="83"/>
      <c r="FFN5" s="83"/>
      <c r="FFO5" s="83"/>
      <c r="FFP5" s="83"/>
      <c r="FFQ5" s="83"/>
      <c r="FFR5" s="83"/>
      <c r="FFS5" s="83"/>
      <c r="FFT5" s="83"/>
      <c r="FFU5" s="83"/>
      <c r="FFV5" s="83"/>
      <c r="FFW5" s="83"/>
      <c r="FFX5" s="83"/>
      <c r="FFY5" s="83"/>
      <c r="FFZ5" s="83"/>
      <c r="FGA5" s="83"/>
      <c r="FGB5" s="83"/>
      <c r="FGC5" s="83"/>
      <c r="FGD5" s="83"/>
      <c r="FGE5" s="83"/>
      <c r="FGF5" s="83"/>
      <c r="FGG5" s="83"/>
      <c r="FGH5" s="83"/>
      <c r="FGI5" s="83"/>
      <c r="FGJ5" s="83"/>
      <c r="FGK5" s="83"/>
      <c r="FGL5" s="83"/>
      <c r="FGM5" s="83"/>
      <c r="FGN5" s="83"/>
      <c r="FGO5" s="83"/>
      <c r="FGP5" s="83"/>
      <c r="FGQ5" s="83"/>
      <c r="FGR5" s="83"/>
      <c r="FGS5" s="83"/>
      <c r="FGT5" s="83"/>
      <c r="FGU5" s="83"/>
      <c r="FGV5" s="83"/>
      <c r="FGW5" s="83"/>
      <c r="FGX5" s="83"/>
      <c r="FGY5" s="83"/>
      <c r="FGZ5" s="83"/>
      <c r="FHA5" s="83"/>
      <c r="FHB5" s="83"/>
      <c r="FHC5" s="83"/>
      <c r="FHD5" s="83"/>
      <c r="FHE5" s="83"/>
      <c r="FHF5" s="83"/>
      <c r="FHG5" s="83"/>
      <c r="FHH5" s="83"/>
      <c r="FHI5" s="83"/>
      <c r="FHJ5" s="83"/>
      <c r="FHK5" s="83"/>
      <c r="FHL5" s="83"/>
      <c r="FHM5" s="83"/>
      <c r="FHN5" s="83"/>
      <c r="FHO5" s="83"/>
      <c r="FHP5" s="83"/>
      <c r="FHQ5" s="83"/>
      <c r="FHR5" s="83"/>
      <c r="FHS5" s="83"/>
      <c r="FHT5" s="83"/>
      <c r="FHU5" s="83"/>
      <c r="FHV5" s="83"/>
      <c r="FHW5" s="83"/>
      <c r="FHX5" s="83"/>
      <c r="FHY5" s="83"/>
      <c r="FHZ5" s="83"/>
      <c r="FIA5" s="83"/>
      <c r="FIB5" s="83"/>
      <c r="FIC5" s="83"/>
      <c r="FID5" s="83"/>
      <c r="FIE5" s="83"/>
      <c r="FIF5" s="83"/>
      <c r="FIG5" s="83"/>
      <c r="FIH5" s="83"/>
      <c r="FII5" s="83"/>
      <c r="FIJ5" s="83"/>
      <c r="FIK5" s="83"/>
      <c r="FIL5" s="83"/>
      <c r="FIM5" s="83"/>
      <c r="FIN5" s="83"/>
      <c r="FIO5" s="83"/>
      <c r="FIP5" s="83"/>
      <c r="FIQ5" s="83"/>
      <c r="FIR5" s="83"/>
      <c r="FIS5" s="83"/>
      <c r="FIT5" s="83"/>
      <c r="FIU5" s="83"/>
      <c r="FIV5" s="83"/>
      <c r="FIW5" s="83"/>
      <c r="FIX5" s="83"/>
      <c r="FIY5" s="83"/>
      <c r="FIZ5" s="83"/>
      <c r="FJA5" s="83"/>
      <c r="FJB5" s="83"/>
      <c r="FJC5" s="83"/>
      <c r="FJD5" s="83"/>
      <c r="FJE5" s="83"/>
      <c r="FJF5" s="83"/>
      <c r="FJG5" s="83"/>
      <c r="FJH5" s="83"/>
      <c r="FJI5" s="83"/>
      <c r="FJJ5" s="83"/>
      <c r="FJK5" s="83"/>
      <c r="FJL5" s="83"/>
      <c r="FJM5" s="83"/>
      <c r="FJN5" s="83"/>
      <c r="FJO5" s="83"/>
      <c r="FJP5" s="83"/>
      <c r="FJQ5" s="83"/>
      <c r="FJR5" s="83"/>
      <c r="FJS5" s="83"/>
      <c r="FJT5" s="83"/>
      <c r="FJU5" s="83"/>
      <c r="FJV5" s="83"/>
      <c r="FJW5" s="83"/>
      <c r="FJX5" s="83"/>
      <c r="FJY5" s="83"/>
      <c r="FJZ5" s="83"/>
      <c r="FKA5" s="83"/>
      <c r="FKB5" s="83"/>
      <c r="FKC5" s="83"/>
      <c r="FKD5" s="83"/>
      <c r="FKE5" s="83"/>
      <c r="FKF5" s="83"/>
      <c r="FKG5" s="83"/>
      <c r="FKH5" s="83"/>
      <c r="FKI5" s="83"/>
      <c r="FKJ5" s="83"/>
      <c r="FKK5" s="83"/>
      <c r="FKL5" s="83"/>
      <c r="FKM5" s="83"/>
      <c r="FKN5" s="83"/>
      <c r="FKO5" s="83"/>
      <c r="FKP5" s="83"/>
      <c r="FKQ5" s="83"/>
      <c r="FKR5" s="83"/>
      <c r="FKS5" s="83"/>
      <c r="FKT5" s="83"/>
      <c r="FKU5" s="83"/>
      <c r="FKV5" s="83"/>
      <c r="FKW5" s="83"/>
      <c r="FKX5" s="83"/>
      <c r="FKY5" s="83"/>
      <c r="FKZ5" s="83"/>
      <c r="FLA5" s="83"/>
      <c r="FLB5" s="83"/>
      <c r="FLC5" s="83"/>
      <c r="FLD5" s="83"/>
      <c r="FLE5" s="83"/>
      <c r="FLF5" s="83"/>
      <c r="FLG5" s="83"/>
      <c r="FLH5" s="83"/>
      <c r="FLI5" s="83"/>
      <c r="FLJ5" s="83"/>
      <c r="FLK5" s="83"/>
      <c r="FLL5" s="83"/>
      <c r="FLM5" s="83"/>
      <c r="FLN5" s="83"/>
      <c r="FLO5" s="83"/>
      <c r="FLP5" s="83"/>
      <c r="FLQ5" s="83"/>
      <c r="FLR5" s="83"/>
      <c r="FLS5" s="83"/>
      <c r="FLT5" s="83"/>
      <c r="FLU5" s="83"/>
      <c r="FLV5" s="83"/>
      <c r="FLW5" s="83"/>
      <c r="FLX5" s="83"/>
      <c r="FLY5" s="83"/>
      <c r="FLZ5" s="83"/>
      <c r="FMA5" s="83"/>
      <c r="FMB5" s="83"/>
      <c r="FMC5" s="83"/>
      <c r="FMD5" s="83"/>
      <c r="FME5" s="83"/>
      <c r="FMF5" s="83"/>
      <c r="FMG5" s="83"/>
      <c r="FMH5" s="83"/>
      <c r="FMI5" s="83"/>
      <c r="FMJ5" s="83"/>
      <c r="FMK5" s="83"/>
      <c r="FML5" s="83"/>
      <c r="FMM5" s="83"/>
      <c r="FMN5" s="83"/>
      <c r="FMO5" s="83"/>
      <c r="FMP5" s="83"/>
      <c r="FMQ5" s="83"/>
      <c r="FMR5" s="83"/>
      <c r="FMS5" s="83"/>
      <c r="FMT5" s="83"/>
      <c r="FMU5" s="83"/>
      <c r="FMV5" s="83"/>
      <c r="FMW5" s="83"/>
      <c r="FMX5" s="83"/>
      <c r="FMY5" s="83"/>
      <c r="FMZ5" s="83"/>
      <c r="FNA5" s="83"/>
      <c r="FNB5" s="83"/>
      <c r="FNC5" s="83"/>
      <c r="FND5" s="83"/>
      <c r="FNE5" s="83"/>
      <c r="FNF5" s="83"/>
      <c r="FNG5" s="83"/>
      <c r="FNH5" s="83"/>
      <c r="FNI5" s="83"/>
      <c r="FNJ5" s="83"/>
      <c r="FNK5" s="83"/>
      <c r="FNL5" s="83"/>
      <c r="FNM5" s="83"/>
      <c r="FNN5" s="83"/>
      <c r="FNO5" s="83"/>
      <c r="FNP5" s="83"/>
      <c r="FNQ5" s="83"/>
      <c r="FNR5" s="83"/>
      <c r="FNS5" s="83"/>
      <c r="FNT5" s="83"/>
      <c r="FNU5" s="83"/>
      <c r="FNV5" s="83"/>
      <c r="FNW5" s="83"/>
      <c r="FNX5" s="83"/>
      <c r="FNY5" s="83"/>
      <c r="FNZ5" s="83"/>
      <c r="FOA5" s="83"/>
      <c r="FOB5" s="83"/>
      <c r="FOC5" s="83"/>
      <c r="FOD5" s="83"/>
      <c r="FOE5" s="83"/>
      <c r="FOF5" s="83"/>
      <c r="FOG5" s="83"/>
      <c r="FOH5" s="83"/>
      <c r="FOI5" s="83"/>
      <c r="FOJ5" s="83"/>
      <c r="FOK5" s="83"/>
      <c r="FOL5" s="83"/>
      <c r="FOM5" s="83"/>
      <c r="FON5" s="83"/>
      <c r="FOO5" s="83"/>
      <c r="FOP5" s="83"/>
      <c r="FOQ5" s="83"/>
      <c r="FOR5" s="83"/>
      <c r="FOS5" s="83"/>
      <c r="FOT5" s="83"/>
      <c r="FOU5" s="83"/>
      <c r="FOV5" s="83"/>
      <c r="FOW5" s="83"/>
      <c r="FOX5" s="83"/>
      <c r="FOY5" s="83"/>
      <c r="FOZ5" s="83"/>
      <c r="FPA5" s="83"/>
      <c r="FPB5" s="83"/>
      <c r="FPC5" s="83"/>
      <c r="FPD5" s="83"/>
      <c r="FPE5" s="83"/>
      <c r="FPF5" s="83"/>
      <c r="FPG5" s="83"/>
      <c r="FPH5" s="83"/>
      <c r="FPI5" s="83"/>
      <c r="FPJ5" s="83"/>
      <c r="FPK5" s="83"/>
      <c r="FPL5" s="83"/>
      <c r="FPM5" s="83"/>
      <c r="FPN5" s="83"/>
      <c r="FPO5" s="83"/>
      <c r="FPP5" s="83"/>
      <c r="FPQ5" s="83"/>
      <c r="FPR5" s="83"/>
      <c r="FPS5" s="83"/>
      <c r="FPT5" s="83"/>
      <c r="FPU5" s="83"/>
      <c r="FPV5" s="83"/>
      <c r="FPW5" s="83"/>
      <c r="FPX5" s="83"/>
      <c r="FPY5" s="83"/>
      <c r="FPZ5" s="83"/>
      <c r="FQA5" s="83"/>
      <c r="FQB5" s="83"/>
      <c r="FQC5" s="83"/>
      <c r="FQD5" s="83"/>
      <c r="FQE5" s="83"/>
      <c r="FQF5" s="83"/>
      <c r="FQG5" s="83"/>
      <c r="FQH5" s="83"/>
      <c r="FQI5" s="83"/>
      <c r="FQJ5" s="83"/>
      <c r="FQK5" s="83"/>
      <c r="FQL5" s="83"/>
      <c r="FQM5" s="83"/>
      <c r="FQN5" s="83"/>
      <c r="FQO5" s="83"/>
      <c r="FQP5" s="83"/>
      <c r="FQQ5" s="83"/>
      <c r="FQR5" s="83"/>
      <c r="FQS5" s="83"/>
      <c r="FQT5" s="83"/>
      <c r="FQU5" s="83"/>
      <c r="FQV5" s="83"/>
      <c r="FQW5" s="83"/>
      <c r="FQX5" s="83"/>
      <c r="FQY5" s="83"/>
      <c r="FQZ5" s="83"/>
      <c r="FRA5" s="83"/>
      <c r="FRB5" s="83"/>
      <c r="FRC5" s="83"/>
      <c r="FRD5" s="83"/>
      <c r="FRE5" s="83"/>
      <c r="FRF5" s="83"/>
      <c r="FRG5" s="83"/>
      <c r="FRH5" s="83"/>
      <c r="FRI5" s="83"/>
      <c r="FRJ5" s="83"/>
      <c r="FRK5" s="83"/>
      <c r="FRL5" s="83"/>
      <c r="FRM5" s="83"/>
      <c r="FRN5" s="83"/>
      <c r="FRO5" s="83"/>
      <c r="FRP5" s="83"/>
      <c r="FRQ5" s="83"/>
      <c r="FRR5" s="83"/>
      <c r="FRS5" s="83"/>
      <c r="FRT5" s="83"/>
      <c r="FRU5" s="83"/>
      <c r="FRV5" s="83"/>
      <c r="FRW5" s="83"/>
      <c r="FRX5" s="83"/>
      <c r="FRY5" s="83"/>
      <c r="FRZ5" s="83"/>
      <c r="FSA5" s="83"/>
      <c r="FSB5" s="83"/>
      <c r="FSC5" s="83"/>
      <c r="FSD5" s="83"/>
      <c r="FSE5" s="83"/>
      <c r="FSF5" s="83"/>
      <c r="FSG5" s="83"/>
      <c r="FSH5" s="83"/>
      <c r="FSI5" s="83"/>
      <c r="FSJ5" s="83"/>
      <c r="FSK5" s="83"/>
      <c r="FSL5" s="83"/>
      <c r="FSM5" s="83"/>
      <c r="FSN5" s="83"/>
      <c r="FSO5" s="83"/>
      <c r="FSP5" s="83"/>
      <c r="FSQ5" s="83"/>
      <c r="FSR5" s="83"/>
      <c r="FSS5" s="83"/>
      <c r="FST5" s="83"/>
      <c r="FSU5" s="83"/>
      <c r="FSV5" s="83"/>
      <c r="FSW5" s="83"/>
      <c r="FSX5" s="83"/>
      <c r="FSY5" s="83"/>
      <c r="FSZ5" s="83"/>
      <c r="FTA5" s="83"/>
      <c r="FTB5" s="83"/>
      <c r="FTC5" s="83"/>
      <c r="FTD5" s="83"/>
      <c r="FTE5" s="83"/>
      <c r="FTF5" s="83"/>
      <c r="FTG5" s="83"/>
      <c r="FTH5" s="83"/>
      <c r="FTI5" s="83"/>
      <c r="FTJ5" s="83"/>
      <c r="FTK5" s="83"/>
      <c r="FTL5" s="83"/>
      <c r="FTM5" s="83"/>
      <c r="FTN5" s="83"/>
      <c r="FTO5" s="83"/>
      <c r="FTP5" s="83"/>
      <c r="FTQ5" s="83"/>
      <c r="FTR5" s="83"/>
      <c r="FTS5" s="83"/>
      <c r="FTT5" s="83"/>
      <c r="FTU5" s="83"/>
      <c r="FTV5" s="83"/>
      <c r="FTW5" s="83"/>
      <c r="FTX5" s="83"/>
      <c r="FTY5" s="83"/>
      <c r="FTZ5" s="83"/>
      <c r="FUA5" s="83"/>
      <c r="FUB5" s="83"/>
      <c r="FUC5" s="83"/>
      <c r="FUD5" s="83"/>
      <c r="FUE5" s="83"/>
      <c r="FUF5" s="83"/>
      <c r="FUG5" s="83"/>
      <c r="FUH5" s="83"/>
      <c r="FUI5" s="83"/>
      <c r="FUJ5" s="83"/>
      <c r="FUK5" s="83"/>
      <c r="FUL5" s="83"/>
      <c r="FUM5" s="83"/>
      <c r="FUN5" s="83"/>
      <c r="FUO5" s="83"/>
      <c r="FUP5" s="83"/>
      <c r="FUQ5" s="83"/>
      <c r="FUR5" s="83"/>
      <c r="FUS5" s="83"/>
      <c r="FUT5" s="83"/>
      <c r="FUU5" s="83"/>
      <c r="FUV5" s="83"/>
      <c r="FUW5" s="83"/>
      <c r="FUX5" s="83"/>
      <c r="FUY5" s="83"/>
      <c r="FUZ5" s="83"/>
      <c r="FVA5" s="83"/>
      <c r="FVB5" s="83"/>
      <c r="FVC5" s="83"/>
      <c r="FVD5" s="83"/>
      <c r="FVE5" s="83"/>
      <c r="FVF5" s="83"/>
      <c r="FVG5" s="83"/>
      <c r="FVH5" s="83"/>
      <c r="FVI5" s="83"/>
      <c r="FVJ5" s="83"/>
      <c r="FVK5" s="83"/>
      <c r="FVL5" s="83"/>
      <c r="FVM5" s="83"/>
      <c r="FVN5" s="83"/>
      <c r="FVO5" s="83"/>
      <c r="FVP5" s="83"/>
      <c r="FVQ5" s="83"/>
      <c r="FVR5" s="83"/>
      <c r="FVS5" s="83"/>
      <c r="FVT5" s="83"/>
      <c r="FVU5" s="83"/>
      <c r="FVV5" s="83"/>
      <c r="FVW5" s="83"/>
      <c r="FVX5" s="83"/>
      <c r="FVY5" s="83"/>
      <c r="FVZ5" s="83"/>
      <c r="FWA5" s="83"/>
      <c r="FWB5" s="83"/>
      <c r="FWC5" s="83"/>
      <c r="FWD5" s="83"/>
      <c r="FWE5" s="83"/>
      <c r="FWF5" s="83"/>
      <c r="FWG5" s="83"/>
      <c r="FWH5" s="83"/>
      <c r="FWI5" s="83"/>
      <c r="FWJ5" s="83"/>
      <c r="FWK5" s="83"/>
      <c r="FWL5" s="83"/>
      <c r="FWM5" s="83"/>
      <c r="FWN5" s="83"/>
      <c r="FWO5" s="83"/>
      <c r="FWP5" s="83"/>
      <c r="FWQ5" s="83"/>
      <c r="FWR5" s="83"/>
      <c r="FWS5" s="83"/>
      <c r="FWT5" s="83"/>
      <c r="FWU5" s="83"/>
      <c r="FWV5" s="83"/>
      <c r="FWW5" s="83"/>
      <c r="FWX5" s="83"/>
      <c r="FWY5" s="83"/>
      <c r="FWZ5" s="83"/>
      <c r="FXA5" s="83"/>
      <c r="FXB5" s="83"/>
      <c r="FXC5" s="83"/>
      <c r="FXD5" s="83"/>
      <c r="FXE5" s="83"/>
      <c r="FXF5" s="83"/>
      <c r="FXG5" s="83"/>
      <c r="FXH5" s="83"/>
      <c r="FXI5" s="83"/>
      <c r="FXJ5" s="83"/>
      <c r="FXK5" s="83"/>
      <c r="FXL5" s="83"/>
      <c r="FXM5" s="83"/>
      <c r="FXN5" s="83"/>
      <c r="FXO5" s="83"/>
      <c r="FXP5" s="83"/>
      <c r="FXQ5" s="83"/>
      <c r="FXR5" s="83"/>
      <c r="FXS5" s="83"/>
      <c r="FXT5" s="83"/>
      <c r="FXU5" s="83"/>
      <c r="FXV5" s="83"/>
      <c r="FXW5" s="83"/>
      <c r="FXX5" s="83"/>
      <c r="FXY5" s="83"/>
      <c r="FXZ5" s="83"/>
      <c r="FYA5" s="83"/>
      <c r="FYB5" s="83"/>
      <c r="FYC5" s="83"/>
      <c r="FYD5" s="83"/>
      <c r="FYE5" s="83"/>
      <c r="FYF5" s="83"/>
      <c r="FYG5" s="83"/>
      <c r="FYH5" s="83"/>
      <c r="FYI5" s="83"/>
      <c r="FYJ5" s="83"/>
      <c r="FYK5" s="83"/>
      <c r="FYL5" s="83"/>
      <c r="FYM5" s="83"/>
      <c r="FYN5" s="83"/>
      <c r="FYO5" s="83"/>
      <c r="FYP5" s="83"/>
      <c r="FYQ5" s="83"/>
      <c r="FYR5" s="83"/>
      <c r="FYS5" s="83"/>
      <c r="FYT5" s="83"/>
      <c r="FYU5" s="83"/>
      <c r="FYV5" s="83"/>
      <c r="FYW5" s="83"/>
      <c r="FYX5" s="83"/>
      <c r="FYY5" s="83"/>
      <c r="FYZ5" s="83"/>
      <c r="FZA5" s="83"/>
      <c r="FZB5" s="83"/>
      <c r="FZC5" s="83"/>
      <c r="FZD5" s="83"/>
      <c r="FZE5" s="83"/>
      <c r="FZF5" s="83"/>
      <c r="FZG5" s="83"/>
      <c r="FZH5" s="83"/>
      <c r="FZI5" s="83"/>
      <c r="FZJ5" s="83"/>
      <c r="FZK5" s="83"/>
      <c r="FZL5" s="83"/>
      <c r="FZM5" s="83"/>
      <c r="FZN5" s="83"/>
      <c r="FZO5" s="83"/>
      <c r="FZP5" s="83"/>
      <c r="FZQ5" s="83"/>
      <c r="FZR5" s="83"/>
      <c r="FZS5" s="83"/>
      <c r="FZT5" s="83"/>
      <c r="FZU5" s="83"/>
      <c r="FZV5" s="83"/>
      <c r="FZW5" s="83"/>
      <c r="FZX5" s="83"/>
      <c r="FZY5" s="83"/>
      <c r="FZZ5" s="83"/>
      <c r="GAA5" s="83"/>
      <c r="GAB5" s="83"/>
      <c r="GAC5" s="83"/>
      <c r="GAD5" s="83"/>
      <c r="GAE5" s="83"/>
      <c r="GAF5" s="83"/>
      <c r="GAG5" s="83"/>
      <c r="GAH5" s="83"/>
      <c r="GAI5" s="83"/>
      <c r="GAJ5" s="83"/>
      <c r="GAK5" s="83"/>
      <c r="GAL5" s="83"/>
      <c r="GAM5" s="83"/>
      <c r="GAN5" s="83"/>
      <c r="GAO5" s="83"/>
      <c r="GAP5" s="83"/>
      <c r="GAQ5" s="83"/>
      <c r="GAR5" s="83"/>
      <c r="GAS5" s="83"/>
      <c r="GAT5" s="83"/>
      <c r="GAU5" s="83"/>
      <c r="GAV5" s="83"/>
      <c r="GAW5" s="83"/>
      <c r="GAX5" s="83"/>
      <c r="GAY5" s="83"/>
      <c r="GAZ5" s="83"/>
      <c r="GBA5" s="83"/>
      <c r="GBB5" s="83"/>
      <c r="GBC5" s="83"/>
      <c r="GBD5" s="83"/>
      <c r="GBE5" s="83"/>
      <c r="GBF5" s="83"/>
      <c r="GBG5" s="83"/>
      <c r="GBH5" s="83"/>
      <c r="GBI5" s="83"/>
      <c r="GBJ5" s="83"/>
      <c r="GBK5" s="83"/>
      <c r="GBL5" s="83"/>
      <c r="GBM5" s="83"/>
      <c r="GBN5" s="83"/>
      <c r="GBO5" s="83"/>
      <c r="GBP5" s="83"/>
      <c r="GBQ5" s="83"/>
      <c r="GBR5" s="83"/>
      <c r="GBS5" s="83"/>
      <c r="GBT5" s="83"/>
      <c r="GBU5" s="83"/>
      <c r="GBV5" s="83"/>
      <c r="GBW5" s="83"/>
      <c r="GBX5" s="83"/>
      <c r="GBY5" s="83"/>
      <c r="GBZ5" s="83"/>
      <c r="GCA5" s="83"/>
      <c r="GCB5" s="83"/>
      <c r="GCC5" s="83"/>
      <c r="GCD5" s="83"/>
      <c r="GCE5" s="83"/>
      <c r="GCF5" s="83"/>
      <c r="GCG5" s="83"/>
      <c r="GCH5" s="83"/>
      <c r="GCI5" s="83"/>
      <c r="GCJ5" s="83"/>
      <c r="GCK5" s="83"/>
      <c r="GCL5" s="83"/>
      <c r="GCM5" s="83"/>
      <c r="GCN5" s="83"/>
      <c r="GCO5" s="83"/>
      <c r="GCP5" s="83"/>
      <c r="GCQ5" s="83"/>
      <c r="GCR5" s="83"/>
      <c r="GCS5" s="83"/>
      <c r="GCT5" s="83"/>
      <c r="GCU5" s="83"/>
      <c r="GCV5" s="83"/>
      <c r="GCW5" s="83"/>
      <c r="GCX5" s="83"/>
      <c r="GCY5" s="83"/>
      <c r="GCZ5" s="83"/>
      <c r="GDA5" s="83"/>
      <c r="GDB5" s="83"/>
      <c r="GDC5" s="83"/>
      <c r="GDD5" s="83"/>
      <c r="GDE5" s="83"/>
      <c r="GDF5" s="83"/>
      <c r="GDG5" s="83"/>
      <c r="GDH5" s="83"/>
      <c r="GDI5" s="83"/>
      <c r="GDJ5" s="83"/>
      <c r="GDK5" s="83"/>
      <c r="GDL5" s="83"/>
      <c r="GDM5" s="83"/>
      <c r="GDN5" s="83"/>
      <c r="GDO5" s="83"/>
      <c r="GDP5" s="83"/>
      <c r="GDQ5" s="83"/>
      <c r="GDR5" s="83"/>
      <c r="GDS5" s="83"/>
      <c r="GDT5" s="83"/>
      <c r="GDU5" s="83"/>
      <c r="GDV5" s="83"/>
      <c r="GDW5" s="83"/>
      <c r="GDX5" s="83"/>
      <c r="GDY5" s="83"/>
      <c r="GDZ5" s="83"/>
      <c r="GEA5" s="83"/>
      <c r="GEB5" s="83"/>
      <c r="GEC5" s="83"/>
      <c r="GED5" s="83"/>
      <c r="GEE5" s="83"/>
      <c r="GEF5" s="83"/>
      <c r="GEG5" s="83"/>
      <c r="GEH5" s="83"/>
      <c r="GEI5" s="83"/>
      <c r="GEJ5" s="83"/>
      <c r="GEK5" s="83"/>
      <c r="GEL5" s="83"/>
      <c r="GEM5" s="83"/>
      <c r="GEN5" s="83"/>
      <c r="GEO5" s="83"/>
      <c r="GEP5" s="83"/>
      <c r="GEQ5" s="83"/>
      <c r="GER5" s="83"/>
      <c r="GES5" s="83"/>
      <c r="GET5" s="83"/>
      <c r="GEU5" s="83"/>
      <c r="GEV5" s="83"/>
      <c r="GEW5" s="83"/>
      <c r="GEX5" s="83"/>
      <c r="GEY5" s="83"/>
      <c r="GEZ5" s="83"/>
      <c r="GFA5" s="83"/>
      <c r="GFB5" s="83"/>
      <c r="GFC5" s="83"/>
      <c r="GFD5" s="83"/>
      <c r="GFE5" s="83"/>
      <c r="GFF5" s="83"/>
      <c r="GFG5" s="83"/>
      <c r="GFH5" s="83"/>
      <c r="GFI5" s="83"/>
      <c r="GFJ5" s="83"/>
      <c r="GFK5" s="83"/>
      <c r="GFL5" s="83"/>
      <c r="GFM5" s="83"/>
      <c r="GFN5" s="83"/>
      <c r="GFO5" s="83"/>
      <c r="GFP5" s="83"/>
      <c r="GFQ5" s="83"/>
      <c r="GFR5" s="83"/>
      <c r="GFS5" s="83"/>
      <c r="GFT5" s="83"/>
      <c r="GFU5" s="83"/>
      <c r="GFV5" s="83"/>
      <c r="GFW5" s="83"/>
      <c r="GFX5" s="83"/>
      <c r="GFY5" s="83"/>
      <c r="GFZ5" s="83"/>
      <c r="GGA5" s="83"/>
      <c r="GGB5" s="83"/>
      <c r="GGC5" s="83"/>
      <c r="GGD5" s="83"/>
      <c r="GGE5" s="83"/>
      <c r="GGF5" s="83"/>
      <c r="GGG5" s="83"/>
      <c r="GGH5" s="83"/>
      <c r="GGI5" s="83"/>
      <c r="GGJ5" s="83"/>
      <c r="GGK5" s="83"/>
      <c r="GGL5" s="83"/>
      <c r="GGM5" s="83"/>
      <c r="GGN5" s="83"/>
      <c r="GGO5" s="83"/>
      <c r="GGP5" s="83"/>
      <c r="GGQ5" s="83"/>
      <c r="GGR5" s="83"/>
      <c r="GGS5" s="83"/>
      <c r="GGT5" s="83"/>
      <c r="GGU5" s="83"/>
      <c r="GGV5" s="83"/>
      <c r="GGW5" s="83"/>
      <c r="GGX5" s="83"/>
      <c r="GGY5" s="83"/>
      <c r="GGZ5" s="83"/>
      <c r="GHA5" s="83"/>
      <c r="GHB5" s="83"/>
      <c r="GHC5" s="83"/>
      <c r="GHD5" s="83"/>
      <c r="GHE5" s="83"/>
      <c r="GHF5" s="83"/>
      <c r="GHG5" s="83"/>
      <c r="GHH5" s="83"/>
      <c r="GHI5" s="83"/>
      <c r="GHJ5" s="83"/>
      <c r="GHK5" s="83"/>
      <c r="GHL5" s="83"/>
      <c r="GHM5" s="83"/>
      <c r="GHN5" s="83"/>
      <c r="GHO5" s="83"/>
      <c r="GHP5" s="83"/>
      <c r="GHQ5" s="83"/>
      <c r="GHR5" s="83"/>
      <c r="GHS5" s="83"/>
      <c r="GHT5" s="83"/>
      <c r="GHU5" s="83"/>
      <c r="GHV5" s="83"/>
      <c r="GHW5" s="83"/>
      <c r="GHX5" s="83"/>
      <c r="GHY5" s="83"/>
      <c r="GHZ5" s="83"/>
      <c r="GIA5" s="83"/>
      <c r="GIB5" s="83"/>
      <c r="GIC5" s="83"/>
      <c r="GID5" s="83"/>
      <c r="GIE5" s="83"/>
      <c r="GIF5" s="83"/>
      <c r="GIG5" s="83"/>
      <c r="GIH5" s="83"/>
      <c r="GII5" s="83"/>
      <c r="GIJ5" s="83"/>
      <c r="GIK5" s="83"/>
      <c r="GIL5" s="83"/>
      <c r="GIM5" s="83"/>
      <c r="GIN5" s="83"/>
      <c r="GIO5" s="83"/>
      <c r="GIP5" s="83"/>
      <c r="GIQ5" s="83"/>
      <c r="GIR5" s="83"/>
      <c r="GIS5" s="83"/>
      <c r="GIT5" s="83"/>
      <c r="GIU5" s="83"/>
      <c r="GIV5" s="83"/>
      <c r="GIW5" s="83"/>
      <c r="GIX5" s="83"/>
      <c r="GIY5" s="83"/>
      <c r="GIZ5" s="83"/>
      <c r="GJA5" s="83"/>
      <c r="GJB5" s="83"/>
      <c r="GJC5" s="83"/>
      <c r="GJD5" s="83"/>
      <c r="GJE5" s="83"/>
      <c r="GJF5" s="83"/>
      <c r="GJG5" s="83"/>
      <c r="GJH5" s="83"/>
      <c r="GJI5" s="83"/>
      <c r="GJJ5" s="83"/>
      <c r="GJK5" s="83"/>
      <c r="GJL5" s="83"/>
      <c r="GJM5" s="83"/>
      <c r="GJN5" s="83"/>
      <c r="GJO5" s="83"/>
      <c r="GJP5" s="83"/>
      <c r="GJQ5" s="83"/>
      <c r="GJR5" s="83"/>
      <c r="GJS5" s="83"/>
      <c r="GJT5" s="83"/>
      <c r="GJU5" s="83"/>
      <c r="GJV5" s="83"/>
      <c r="GJW5" s="83"/>
      <c r="GJX5" s="83"/>
      <c r="GJY5" s="83"/>
      <c r="GJZ5" s="83"/>
      <c r="GKA5" s="83"/>
      <c r="GKB5" s="83"/>
      <c r="GKC5" s="83"/>
      <c r="GKD5" s="83"/>
      <c r="GKE5" s="83"/>
      <c r="GKF5" s="83"/>
      <c r="GKG5" s="83"/>
      <c r="GKH5" s="83"/>
      <c r="GKI5" s="83"/>
      <c r="GKJ5" s="83"/>
      <c r="GKK5" s="83"/>
      <c r="GKL5" s="83"/>
      <c r="GKM5" s="83"/>
      <c r="GKN5" s="83"/>
      <c r="GKO5" s="83"/>
      <c r="GKP5" s="83"/>
      <c r="GKQ5" s="83"/>
      <c r="GKR5" s="83"/>
      <c r="GKS5" s="83"/>
      <c r="GKT5" s="83"/>
      <c r="GKU5" s="83"/>
      <c r="GKV5" s="83"/>
      <c r="GKW5" s="83"/>
      <c r="GKX5" s="83"/>
      <c r="GKY5" s="83"/>
      <c r="GKZ5" s="83"/>
      <c r="GLA5" s="83"/>
      <c r="GLB5" s="83"/>
      <c r="GLC5" s="83"/>
      <c r="GLD5" s="83"/>
      <c r="GLE5" s="83"/>
      <c r="GLF5" s="83"/>
      <c r="GLG5" s="83"/>
      <c r="GLH5" s="83"/>
      <c r="GLI5" s="83"/>
      <c r="GLJ5" s="83"/>
      <c r="GLK5" s="83"/>
      <c r="GLL5" s="83"/>
      <c r="GLM5" s="83"/>
      <c r="GLN5" s="83"/>
      <c r="GLO5" s="83"/>
      <c r="GLP5" s="83"/>
      <c r="GLQ5" s="83"/>
      <c r="GLR5" s="83"/>
      <c r="GLS5" s="83"/>
      <c r="GLT5" s="83"/>
      <c r="GLU5" s="83"/>
      <c r="GLV5" s="83"/>
      <c r="GLW5" s="83"/>
      <c r="GLX5" s="83"/>
      <c r="GLY5" s="83"/>
      <c r="GLZ5" s="83"/>
      <c r="GMA5" s="83"/>
      <c r="GMB5" s="83"/>
      <c r="GMC5" s="83"/>
      <c r="GMD5" s="83"/>
      <c r="GME5" s="83"/>
      <c r="GMF5" s="83"/>
      <c r="GMG5" s="83"/>
      <c r="GMH5" s="83"/>
      <c r="GMI5" s="83"/>
      <c r="GMJ5" s="83"/>
      <c r="GMK5" s="83"/>
      <c r="GML5" s="83"/>
      <c r="GMM5" s="83"/>
      <c r="GMN5" s="83"/>
      <c r="GMO5" s="83"/>
      <c r="GMP5" s="83"/>
      <c r="GMQ5" s="83"/>
      <c r="GMR5" s="83"/>
      <c r="GMS5" s="83"/>
      <c r="GMT5" s="83"/>
      <c r="GMU5" s="83"/>
      <c r="GMV5" s="83"/>
      <c r="GMW5" s="83"/>
      <c r="GMX5" s="83"/>
      <c r="GMY5" s="83"/>
      <c r="GMZ5" s="83"/>
      <c r="GNA5" s="83"/>
      <c r="GNB5" s="83"/>
      <c r="GNC5" s="83"/>
      <c r="GND5" s="83"/>
      <c r="GNE5" s="83"/>
      <c r="GNF5" s="83"/>
      <c r="GNG5" s="83"/>
      <c r="GNH5" s="83"/>
      <c r="GNI5" s="83"/>
      <c r="GNJ5" s="83"/>
      <c r="GNK5" s="83"/>
      <c r="GNL5" s="83"/>
      <c r="GNM5" s="83"/>
      <c r="GNN5" s="83"/>
      <c r="GNO5" s="83"/>
      <c r="GNP5" s="83"/>
      <c r="GNQ5" s="83"/>
      <c r="GNR5" s="83"/>
      <c r="GNS5" s="83"/>
      <c r="GNT5" s="83"/>
      <c r="GNU5" s="83"/>
      <c r="GNV5" s="83"/>
      <c r="GNW5" s="83"/>
      <c r="GNX5" s="83"/>
      <c r="GNY5" s="83"/>
      <c r="GNZ5" s="83"/>
      <c r="GOA5" s="83"/>
      <c r="GOB5" s="83"/>
      <c r="GOC5" s="83"/>
      <c r="GOD5" s="83"/>
      <c r="GOE5" s="83"/>
      <c r="GOF5" s="83"/>
      <c r="GOG5" s="83"/>
      <c r="GOH5" s="83"/>
      <c r="GOI5" s="83"/>
      <c r="GOJ5" s="83"/>
      <c r="GOK5" s="83"/>
      <c r="GOL5" s="83"/>
      <c r="GOM5" s="83"/>
      <c r="GON5" s="83"/>
      <c r="GOO5" s="83"/>
      <c r="GOP5" s="83"/>
      <c r="GOQ5" s="83"/>
      <c r="GOR5" s="83"/>
      <c r="GOS5" s="83"/>
      <c r="GOT5" s="83"/>
      <c r="GOU5" s="83"/>
      <c r="GOV5" s="83"/>
      <c r="GOW5" s="83"/>
      <c r="GOX5" s="83"/>
      <c r="GOY5" s="83"/>
      <c r="GOZ5" s="83"/>
      <c r="GPA5" s="83"/>
      <c r="GPB5" s="83"/>
      <c r="GPC5" s="83"/>
      <c r="GPD5" s="83"/>
      <c r="GPE5" s="83"/>
      <c r="GPF5" s="83"/>
      <c r="GPG5" s="83"/>
      <c r="GPH5" s="83"/>
      <c r="GPI5" s="83"/>
      <c r="GPJ5" s="83"/>
      <c r="GPK5" s="83"/>
      <c r="GPL5" s="83"/>
      <c r="GPM5" s="83"/>
      <c r="GPN5" s="83"/>
      <c r="GPO5" s="83"/>
      <c r="GPP5" s="83"/>
      <c r="GPQ5" s="83"/>
      <c r="GPR5" s="83"/>
      <c r="GPS5" s="83"/>
      <c r="GPT5" s="83"/>
      <c r="GPU5" s="83"/>
      <c r="GPV5" s="83"/>
      <c r="GPW5" s="83"/>
      <c r="GPX5" s="83"/>
      <c r="GPY5" s="83"/>
      <c r="GPZ5" s="83"/>
      <c r="GQA5" s="83"/>
      <c r="GQB5" s="83"/>
      <c r="GQC5" s="83"/>
      <c r="GQD5" s="83"/>
      <c r="GQE5" s="83"/>
      <c r="GQF5" s="83"/>
      <c r="GQG5" s="83"/>
      <c r="GQH5" s="83"/>
      <c r="GQI5" s="83"/>
      <c r="GQJ5" s="83"/>
      <c r="GQK5" s="83"/>
      <c r="GQL5" s="83"/>
      <c r="GQM5" s="83"/>
      <c r="GQN5" s="83"/>
      <c r="GQO5" s="83"/>
      <c r="GQP5" s="83"/>
      <c r="GQQ5" s="83"/>
      <c r="GQR5" s="83"/>
      <c r="GQS5" s="83"/>
      <c r="GQT5" s="83"/>
      <c r="GQU5" s="83"/>
      <c r="GQV5" s="83"/>
      <c r="GQW5" s="83"/>
      <c r="GQX5" s="83"/>
      <c r="GQY5" s="83"/>
      <c r="GQZ5" s="83"/>
      <c r="GRA5" s="83"/>
      <c r="GRB5" s="83"/>
      <c r="GRC5" s="83"/>
      <c r="GRD5" s="83"/>
      <c r="GRE5" s="83"/>
      <c r="GRF5" s="83"/>
      <c r="GRG5" s="83"/>
      <c r="GRH5" s="83"/>
      <c r="GRI5" s="83"/>
      <c r="GRJ5" s="83"/>
      <c r="GRK5" s="83"/>
      <c r="GRL5" s="83"/>
      <c r="GRM5" s="83"/>
      <c r="GRN5" s="83"/>
      <c r="GRO5" s="83"/>
      <c r="GRP5" s="83"/>
      <c r="GRQ5" s="83"/>
      <c r="GRR5" s="83"/>
      <c r="GRS5" s="83"/>
      <c r="GRT5" s="83"/>
      <c r="GRU5" s="83"/>
      <c r="GRV5" s="83"/>
      <c r="GRW5" s="83"/>
      <c r="GRX5" s="83"/>
      <c r="GRY5" s="83"/>
      <c r="GRZ5" s="83"/>
      <c r="GSA5" s="83"/>
      <c r="GSB5" s="83"/>
      <c r="GSC5" s="83"/>
      <c r="GSD5" s="83"/>
      <c r="GSE5" s="83"/>
      <c r="GSF5" s="83"/>
      <c r="GSG5" s="83"/>
      <c r="GSH5" s="83"/>
      <c r="GSI5" s="83"/>
      <c r="GSJ5" s="83"/>
      <c r="GSK5" s="83"/>
      <c r="GSL5" s="83"/>
      <c r="GSM5" s="83"/>
      <c r="GSN5" s="83"/>
      <c r="GSO5" s="83"/>
      <c r="GSP5" s="83"/>
      <c r="GSQ5" s="83"/>
      <c r="GSR5" s="83"/>
      <c r="GSS5" s="83"/>
      <c r="GST5" s="83"/>
      <c r="GSU5" s="83"/>
      <c r="GSV5" s="83"/>
      <c r="GSW5" s="83"/>
      <c r="GSX5" s="83"/>
      <c r="GSY5" s="83"/>
      <c r="GSZ5" s="83"/>
      <c r="GTA5" s="83"/>
      <c r="GTB5" s="83"/>
      <c r="GTC5" s="83"/>
      <c r="GTD5" s="83"/>
      <c r="GTE5" s="83"/>
      <c r="GTF5" s="83"/>
      <c r="GTG5" s="83"/>
      <c r="GTH5" s="83"/>
      <c r="GTI5" s="83"/>
      <c r="GTJ5" s="83"/>
      <c r="GTK5" s="83"/>
      <c r="GTL5" s="83"/>
      <c r="GTM5" s="83"/>
      <c r="GTN5" s="83"/>
      <c r="GTO5" s="83"/>
      <c r="GTP5" s="83"/>
      <c r="GTQ5" s="83"/>
      <c r="GTR5" s="83"/>
      <c r="GTS5" s="83"/>
      <c r="GTT5" s="83"/>
      <c r="GTU5" s="83"/>
      <c r="GTV5" s="83"/>
      <c r="GTW5" s="83"/>
      <c r="GTX5" s="83"/>
      <c r="GTY5" s="83"/>
      <c r="GTZ5" s="83"/>
      <c r="GUA5" s="83"/>
      <c r="GUB5" s="83"/>
      <c r="GUC5" s="83"/>
      <c r="GUD5" s="83"/>
      <c r="GUE5" s="83"/>
      <c r="GUF5" s="83"/>
      <c r="GUG5" s="83"/>
      <c r="GUH5" s="83"/>
      <c r="GUI5" s="83"/>
      <c r="GUJ5" s="83"/>
      <c r="GUK5" s="83"/>
      <c r="GUL5" s="83"/>
      <c r="GUM5" s="83"/>
      <c r="GUN5" s="83"/>
      <c r="GUO5" s="83"/>
      <c r="GUP5" s="83"/>
      <c r="GUQ5" s="83"/>
      <c r="GUR5" s="83"/>
      <c r="GUS5" s="83"/>
      <c r="GUT5" s="83"/>
      <c r="GUU5" s="83"/>
      <c r="GUV5" s="83"/>
      <c r="GUW5" s="83"/>
      <c r="GUX5" s="83"/>
      <c r="GUY5" s="83"/>
      <c r="GUZ5" s="83"/>
      <c r="GVA5" s="83"/>
      <c r="GVB5" s="83"/>
      <c r="GVC5" s="83"/>
      <c r="GVD5" s="83"/>
      <c r="GVE5" s="83"/>
      <c r="GVF5" s="83"/>
      <c r="GVG5" s="83"/>
      <c r="GVH5" s="83"/>
      <c r="GVI5" s="83"/>
      <c r="GVJ5" s="83"/>
      <c r="GVK5" s="83"/>
      <c r="GVL5" s="83"/>
      <c r="GVM5" s="83"/>
      <c r="GVN5" s="83"/>
      <c r="GVO5" s="83"/>
      <c r="GVP5" s="83"/>
      <c r="GVQ5" s="83"/>
      <c r="GVR5" s="83"/>
      <c r="GVS5" s="83"/>
      <c r="GVT5" s="83"/>
      <c r="GVU5" s="83"/>
      <c r="GVV5" s="83"/>
      <c r="GVW5" s="83"/>
      <c r="GVX5" s="83"/>
      <c r="GVY5" s="83"/>
      <c r="GVZ5" s="83"/>
      <c r="GWA5" s="83"/>
      <c r="GWB5" s="83"/>
      <c r="GWC5" s="83"/>
      <c r="GWD5" s="83"/>
      <c r="GWE5" s="83"/>
      <c r="GWF5" s="83"/>
      <c r="GWG5" s="83"/>
      <c r="GWH5" s="83"/>
      <c r="GWI5" s="83"/>
      <c r="GWJ5" s="83"/>
      <c r="GWK5" s="83"/>
      <c r="GWL5" s="83"/>
      <c r="GWM5" s="83"/>
      <c r="GWN5" s="83"/>
      <c r="GWO5" s="83"/>
      <c r="GWP5" s="83"/>
      <c r="GWQ5" s="83"/>
      <c r="GWR5" s="83"/>
      <c r="GWS5" s="83"/>
      <c r="GWT5" s="83"/>
      <c r="GWU5" s="83"/>
      <c r="GWV5" s="83"/>
      <c r="GWW5" s="83"/>
      <c r="GWX5" s="83"/>
      <c r="GWY5" s="83"/>
      <c r="GWZ5" s="83"/>
      <c r="GXA5" s="83"/>
      <c r="GXB5" s="83"/>
      <c r="GXC5" s="83"/>
      <c r="GXD5" s="83"/>
      <c r="GXE5" s="83"/>
      <c r="GXF5" s="83"/>
      <c r="GXG5" s="83"/>
      <c r="GXH5" s="83"/>
      <c r="GXI5" s="83"/>
      <c r="GXJ5" s="83"/>
      <c r="GXK5" s="83"/>
      <c r="GXL5" s="83"/>
      <c r="GXM5" s="83"/>
      <c r="GXN5" s="83"/>
      <c r="GXO5" s="83"/>
      <c r="GXP5" s="83"/>
      <c r="GXQ5" s="83"/>
      <c r="GXR5" s="83"/>
      <c r="GXS5" s="83"/>
      <c r="GXT5" s="83"/>
      <c r="GXU5" s="83"/>
      <c r="GXV5" s="83"/>
      <c r="GXW5" s="83"/>
      <c r="GXX5" s="83"/>
      <c r="GXY5" s="83"/>
      <c r="GXZ5" s="83"/>
      <c r="GYA5" s="83"/>
      <c r="GYB5" s="83"/>
      <c r="GYC5" s="83"/>
      <c r="GYD5" s="83"/>
      <c r="GYE5" s="83"/>
      <c r="GYF5" s="83"/>
      <c r="GYG5" s="83"/>
      <c r="GYH5" s="83"/>
      <c r="GYI5" s="83"/>
      <c r="GYJ5" s="83"/>
      <c r="GYK5" s="83"/>
      <c r="GYL5" s="83"/>
      <c r="GYM5" s="83"/>
      <c r="GYN5" s="83"/>
      <c r="GYO5" s="83"/>
      <c r="GYP5" s="83"/>
      <c r="GYQ5" s="83"/>
      <c r="GYR5" s="83"/>
      <c r="GYS5" s="83"/>
      <c r="GYT5" s="83"/>
      <c r="GYU5" s="83"/>
      <c r="GYV5" s="83"/>
      <c r="GYW5" s="83"/>
      <c r="GYX5" s="83"/>
      <c r="GYY5" s="83"/>
      <c r="GYZ5" s="83"/>
      <c r="GZA5" s="83"/>
      <c r="GZB5" s="83"/>
      <c r="GZC5" s="83"/>
      <c r="GZD5" s="83"/>
      <c r="GZE5" s="83"/>
      <c r="GZF5" s="83"/>
      <c r="GZG5" s="83"/>
      <c r="GZH5" s="83"/>
      <c r="GZI5" s="83"/>
      <c r="GZJ5" s="83"/>
      <c r="GZK5" s="83"/>
      <c r="GZL5" s="83"/>
      <c r="GZM5" s="83"/>
      <c r="GZN5" s="83"/>
      <c r="GZO5" s="83"/>
      <c r="GZP5" s="83"/>
      <c r="GZQ5" s="83"/>
      <c r="GZR5" s="83"/>
      <c r="GZS5" s="83"/>
      <c r="GZT5" s="83"/>
      <c r="GZU5" s="83"/>
      <c r="GZV5" s="83"/>
      <c r="GZW5" s="83"/>
      <c r="GZX5" s="83"/>
      <c r="GZY5" s="83"/>
      <c r="GZZ5" s="83"/>
      <c r="HAA5" s="83"/>
      <c r="HAB5" s="83"/>
      <c r="HAC5" s="83"/>
      <c r="HAD5" s="83"/>
      <c r="HAE5" s="83"/>
      <c r="HAF5" s="83"/>
      <c r="HAG5" s="83"/>
      <c r="HAH5" s="83"/>
      <c r="HAI5" s="83"/>
      <c r="HAJ5" s="83"/>
      <c r="HAK5" s="83"/>
      <c r="HAL5" s="83"/>
      <c r="HAM5" s="83"/>
      <c r="HAN5" s="83"/>
      <c r="HAO5" s="83"/>
      <c r="HAP5" s="83"/>
      <c r="HAQ5" s="83"/>
      <c r="HAR5" s="83"/>
      <c r="HAS5" s="83"/>
      <c r="HAT5" s="83"/>
      <c r="HAU5" s="83"/>
      <c r="HAV5" s="83"/>
      <c r="HAW5" s="83"/>
      <c r="HAX5" s="83"/>
      <c r="HAY5" s="83"/>
      <c r="HAZ5" s="83"/>
      <c r="HBA5" s="83"/>
      <c r="HBB5" s="83"/>
      <c r="HBC5" s="83"/>
      <c r="HBD5" s="83"/>
      <c r="HBE5" s="83"/>
      <c r="HBF5" s="83"/>
      <c r="HBG5" s="83"/>
      <c r="HBH5" s="83"/>
      <c r="HBI5" s="83"/>
      <c r="HBJ5" s="83"/>
      <c r="HBK5" s="83"/>
      <c r="HBL5" s="83"/>
      <c r="HBM5" s="83"/>
      <c r="HBN5" s="83"/>
      <c r="HBO5" s="83"/>
      <c r="HBP5" s="83"/>
      <c r="HBQ5" s="83"/>
      <c r="HBR5" s="83"/>
      <c r="HBS5" s="83"/>
      <c r="HBT5" s="83"/>
      <c r="HBU5" s="83"/>
      <c r="HBV5" s="83"/>
      <c r="HBW5" s="83"/>
      <c r="HBX5" s="83"/>
      <c r="HBY5" s="83"/>
      <c r="HBZ5" s="83"/>
      <c r="HCA5" s="83"/>
      <c r="HCB5" s="83"/>
      <c r="HCC5" s="83"/>
      <c r="HCD5" s="83"/>
      <c r="HCE5" s="83"/>
      <c r="HCF5" s="83"/>
      <c r="HCG5" s="83"/>
      <c r="HCH5" s="83"/>
      <c r="HCI5" s="83"/>
      <c r="HCJ5" s="83"/>
      <c r="HCK5" s="83"/>
      <c r="HCL5" s="83"/>
      <c r="HCM5" s="83"/>
      <c r="HCN5" s="83"/>
      <c r="HCO5" s="83"/>
      <c r="HCP5" s="83"/>
      <c r="HCQ5" s="83"/>
      <c r="HCR5" s="83"/>
      <c r="HCS5" s="83"/>
      <c r="HCT5" s="83"/>
      <c r="HCU5" s="83"/>
      <c r="HCV5" s="83"/>
      <c r="HCW5" s="83"/>
      <c r="HCX5" s="83"/>
      <c r="HCY5" s="83"/>
      <c r="HCZ5" s="83"/>
      <c r="HDA5" s="83"/>
      <c r="HDB5" s="83"/>
      <c r="HDC5" s="83"/>
      <c r="HDD5" s="83"/>
      <c r="HDE5" s="83"/>
      <c r="HDF5" s="83"/>
      <c r="HDG5" s="83"/>
      <c r="HDH5" s="83"/>
      <c r="HDI5" s="83"/>
      <c r="HDJ5" s="83"/>
      <c r="HDK5" s="83"/>
      <c r="HDL5" s="83"/>
      <c r="HDM5" s="83"/>
      <c r="HDN5" s="83"/>
      <c r="HDO5" s="83"/>
      <c r="HDP5" s="83"/>
      <c r="HDQ5" s="83"/>
      <c r="HDR5" s="83"/>
      <c r="HDS5" s="83"/>
      <c r="HDT5" s="83"/>
      <c r="HDU5" s="83"/>
      <c r="HDV5" s="83"/>
      <c r="HDW5" s="83"/>
      <c r="HDX5" s="83"/>
      <c r="HDY5" s="83"/>
      <c r="HDZ5" s="83"/>
      <c r="HEA5" s="83"/>
      <c r="HEB5" s="83"/>
      <c r="HEC5" s="83"/>
      <c r="HED5" s="83"/>
      <c r="HEE5" s="83"/>
      <c r="HEF5" s="83"/>
      <c r="HEG5" s="83"/>
      <c r="HEH5" s="83"/>
      <c r="HEI5" s="83"/>
      <c r="HEJ5" s="83"/>
      <c r="HEK5" s="83"/>
      <c r="HEL5" s="83"/>
      <c r="HEM5" s="83"/>
      <c r="HEN5" s="83"/>
      <c r="HEO5" s="83"/>
      <c r="HEP5" s="83"/>
      <c r="HEQ5" s="83"/>
      <c r="HER5" s="83"/>
      <c r="HES5" s="83"/>
      <c r="HET5" s="83"/>
      <c r="HEU5" s="83"/>
      <c r="HEV5" s="83"/>
      <c r="HEW5" s="83"/>
      <c r="HEX5" s="83"/>
      <c r="HEY5" s="83"/>
      <c r="HEZ5" s="83"/>
      <c r="HFA5" s="83"/>
      <c r="HFB5" s="83"/>
      <c r="HFC5" s="83"/>
      <c r="HFD5" s="83"/>
      <c r="HFE5" s="83"/>
      <c r="HFF5" s="83"/>
      <c r="HFG5" s="83"/>
      <c r="HFH5" s="83"/>
      <c r="HFI5" s="83"/>
      <c r="HFJ5" s="83"/>
      <c r="HFK5" s="83"/>
      <c r="HFL5" s="83"/>
      <c r="HFM5" s="83"/>
      <c r="HFN5" s="83"/>
      <c r="HFO5" s="83"/>
      <c r="HFP5" s="83"/>
      <c r="HFQ5" s="83"/>
      <c r="HFR5" s="83"/>
      <c r="HFS5" s="83"/>
      <c r="HFT5" s="83"/>
      <c r="HFU5" s="83"/>
      <c r="HFV5" s="83"/>
      <c r="HFW5" s="83"/>
      <c r="HFX5" s="83"/>
      <c r="HFY5" s="83"/>
      <c r="HFZ5" s="83"/>
      <c r="HGA5" s="83"/>
      <c r="HGB5" s="83"/>
      <c r="HGC5" s="83"/>
      <c r="HGD5" s="83"/>
      <c r="HGE5" s="83"/>
      <c r="HGF5" s="83"/>
      <c r="HGG5" s="83"/>
      <c r="HGH5" s="83"/>
      <c r="HGI5" s="83"/>
      <c r="HGJ5" s="83"/>
      <c r="HGK5" s="83"/>
      <c r="HGL5" s="83"/>
      <c r="HGM5" s="83"/>
      <c r="HGN5" s="83"/>
      <c r="HGO5" s="83"/>
      <c r="HGP5" s="83"/>
      <c r="HGQ5" s="83"/>
      <c r="HGR5" s="83"/>
      <c r="HGS5" s="83"/>
      <c r="HGT5" s="83"/>
      <c r="HGU5" s="83"/>
      <c r="HGV5" s="83"/>
      <c r="HGW5" s="83"/>
      <c r="HGX5" s="83"/>
      <c r="HGY5" s="83"/>
      <c r="HGZ5" s="83"/>
      <c r="HHA5" s="83"/>
      <c r="HHB5" s="83"/>
      <c r="HHC5" s="83"/>
      <c r="HHD5" s="83"/>
      <c r="HHE5" s="83"/>
      <c r="HHF5" s="83"/>
      <c r="HHG5" s="83"/>
      <c r="HHH5" s="83"/>
      <c r="HHI5" s="83"/>
      <c r="HHJ5" s="83"/>
      <c r="HHK5" s="83"/>
      <c r="HHL5" s="83"/>
      <c r="HHM5" s="83"/>
      <c r="HHN5" s="83"/>
      <c r="HHO5" s="83"/>
      <c r="HHP5" s="83"/>
      <c r="HHQ5" s="83"/>
      <c r="HHR5" s="83"/>
      <c r="HHS5" s="83"/>
      <c r="HHT5" s="83"/>
      <c r="HHU5" s="83"/>
      <c r="HHV5" s="83"/>
      <c r="HHW5" s="83"/>
      <c r="HHX5" s="83"/>
      <c r="HHY5" s="83"/>
      <c r="HHZ5" s="83"/>
      <c r="HIA5" s="83"/>
      <c r="HIB5" s="83"/>
      <c r="HIC5" s="83"/>
      <c r="HID5" s="83"/>
      <c r="HIE5" s="83"/>
      <c r="HIF5" s="83"/>
      <c r="HIG5" s="83"/>
      <c r="HIH5" s="83"/>
      <c r="HII5" s="83"/>
      <c r="HIJ5" s="83"/>
      <c r="HIK5" s="83"/>
      <c r="HIL5" s="83"/>
      <c r="HIM5" s="83"/>
      <c r="HIN5" s="83"/>
      <c r="HIO5" s="83"/>
      <c r="HIP5" s="83"/>
      <c r="HIQ5" s="83"/>
      <c r="HIR5" s="83"/>
      <c r="HIS5" s="83"/>
      <c r="HIT5" s="83"/>
      <c r="HIU5" s="83"/>
      <c r="HIV5" s="83"/>
      <c r="HIW5" s="83"/>
      <c r="HIX5" s="83"/>
      <c r="HIY5" s="83"/>
      <c r="HIZ5" s="83"/>
      <c r="HJA5" s="83"/>
      <c r="HJB5" s="83"/>
      <c r="HJC5" s="83"/>
      <c r="HJD5" s="83"/>
      <c r="HJE5" s="83"/>
      <c r="HJF5" s="83"/>
      <c r="HJG5" s="83"/>
      <c r="HJH5" s="83"/>
      <c r="HJI5" s="83"/>
      <c r="HJJ5" s="83"/>
      <c r="HJK5" s="83"/>
      <c r="HJL5" s="83"/>
      <c r="HJM5" s="83"/>
      <c r="HJN5" s="83"/>
      <c r="HJO5" s="83"/>
      <c r="HJP5" s="83"/>
      <c r="HJQ5" s="83"/>
      <c r="HJR5" s="83"/>
      <c r="HJS5" s="83"/>
      <c r="HJT5" s="83"/>
      <c r="HJU5" s="83"/>
      <c r="HJV5" s="83"/>
      <c r="HJW5" s="83"/>
      <c r="HJX5" s="83"/>
      <c r="HJY5" s="83"/>
      <c r="HJZ5" s="83"/>
      <c r="HKA5" s="83"/>
      <c r="HKB5" s="83"/>
      <c r="HKC5" s="83"/>
      <c r="HKD5" s="83"/>
      <c r="HKE5" s="83"/>
      <c r="HKF5" s="83"/>
      <c r="HKG5" s="83"/>
      <c r="HKH5" s="83"/>
      <c r="HKI5" s="83"/>
      <c r="HKJ5" s="83"/>
      <c r="HKK5" s="83"/>
      <c r="HKL5" s="83"/>
      <c r="HKM5" s="83"/>
      <c r="HKN5" s="83"/>
      <c r="HKO5" s="83"/>
      <c r="HKP5" s="83"/>
      <c r="HKQ5" s="83"/>
      <c r="HKR5" s="83"/>
      <c r="HKS5" s="83"/>
      <c r="HKT5" s="83"/>
      <c r="HKU5" s="83"/>
      <c r="HKV5" s="83"/>
      <c r="HKW5" s="83"/>
      <c r="HKX5" s="83"/>
      <c r="HKY5" s="83"/>
      <c r="HKZ5" s="83"/>
      <c r="HLA5" s="83"/>
      <c r="HLB5" s="83"/>
      <c r="HLC5" s="83"/>
      <c r="HLD5" s="83"/>
      <c r="HLE5" s="83"/>
      <c r="HLF5" s="83"/>
      <c r="HLG5" s="83"/>
      <c r="HLH5" s="83"/>
      <c r="HLI5" s="83"/>
      <c r="HLJ5" s="83"/>
      <c r="HLK5" s="83"/>
      <c r="HLL5" s="83"/>
      <c r="HLM5" s="83"/>
      <c r="HLN5" s="83"/>
      <c r="HLO5" s="83"/>
      <c r="HLP5" s="83"/>
      <c r="HLQ5" s="83"/>
      <c r="HLR5" s="83"/>
      <c r="HLS5" s="83"/>
      <c r="HLT5" s="83"/>
      <c r="HLU5" s="83"/>
      <c r="HLV5" s="83"/>
      <c r="HLW5" s="83"/>
      <c r="HLX5" s="83"/>
      <c r="HLY5" s="83"/>
      <c r="HLZ5" s="83"/>
      <c r="HMA5" s="83"/>
      <c r="HMB5" s="83"/>
      <c r="HMC5" s="83"/>
      <c r="HMD5" s="83"/>
      <c r="HME5" s="83"/>
      <c r="HMF5" s="83"/>
      <c r="HMG5" s="83"/>
      <c r="HMH5" s="83"/>
      <c r="HMI5" s="83"/>
      <c r="HMJ5" s="83"/>
      <c r="HMK5" s="83"/>
      <c r="HML5" s="83"/>
      <c r="HMM5" s="83"/>
      <c r="HMN5" s="83"/>
      <c r="HMO5" s="83"/>
      <c r="HMP5" s="83"/>
      <c r="HMQ5" s="83"/>
      <c r="HMR5" s="83"/>
      <c r="HMS5" s="83"/>
      <c r="HMT5" s="83"/>
      <c r="HMU5" s="83"/>
      <c r="HMV5" s="83"/>
      <c r="HMW5" s="83"/>
      <c r="HMX5" s="83"/>
      <c r="HMY5" s="83"/>
      <c r="HMZ5" s="83"/>
      <c r="HNA5" s="83"/>
      <c r="HNB5" s="83"/>
      <c r="HNC5" s="83"/>
      <c r="HND5" s="83"/>
      <c r="HNE5" s="83"/>
      <c r="HNF5" s="83"/>
      <c r="HNG5" s="83"/>
      <c r="HNH5" s="83"/>
      <c r="HNI5" s="83"/>
      <c r="HNJ5" s="83"/>
      <c r="HNK5" s="83"/>
      <c r="HNL5" s="83"/>
      <c r="HNM5" s="83"/>
      <c r="HNN5" s="83"/>
      <c r="HNO5" s="83"/>
      <c r="HNP5" s="83"/>
      <c r="HNQ5" s="83"/>
      <c r="HNR5" s="83"/>
      <c r="HNS5" s="83"/>
      <c r="HNT5" s="83"/>
      <c r="HNU5" s="83"/>
      <c r="HNV5" s="83"/>
      <c r="HNW5" s="83"/>
      <c r="HNX5" s="83"/>
      <c r="HNY5" s="83"/>
      <c r="HNZ5" s="83"/>
      <c r="HOA5" s="83"/>
      <c r="HOB5" s="83"/>
      <c r="HOC5" s="83"/>
      <c r="HOD5" s="83"/>
      <c r="HOE5" s="83"/>
      <c r="HOF5" s="83"/>
      <c r="HOG5" s="83"/>
      <c r="HOH5" s="83"/>
      <c r="HOI5" s="83"/>
      <c r="HOJ5" s="83"/>
      <c r="HOK5" s="83"/>
      <c r="HOL5" s="83"/>
      <c r="HOM5" s="83"/>
      <c r="HON5" s="83"/>
      <c r="HOO5" s="83"/>
      <c r="HOP5" s="83"/>
      <c r="HOQ5" s="83"/>
      <c r="HOR5" s="83"/>
      <c r="HOS5" s="83"/>
      <c r="HOT5" s="83"/>
      <c r="HOU5" s="83"/>
      <c r="HOV5" s="83"/>
      <c r="HOW5" s="83"/>
      <c r="HOX5" s="83"/>
      <c r="HOY5" s="83"/>
      <c r="HOZ5" s="83"/>
      <c r="HPA5" s="83"/>
      <c r="HPB5" s="83"/>
      <c r="HPC5" s="83"/>
      <c r="HPD5" s="83"/>
      <c r="HPE5" s="83"/>
      <c r="HPF5" s="83"/>
      <c r="HPG5" s="83"/>
      <c r="HPH5" s="83"/>
      <c r="HPI5" s="83"/>
      <c r="HPJ5" s="83"/>
      <c r="HPK5" s="83"/>
      <c r="HPL5" s="83"/>
      <c r="HPM5" s="83"/>
      <c r="HPN5" s="83"/>
      <c r="HPO5" s="83"/>
      <c r="HPP5" s="83"/>
      <c r="HPQ5" s="83"/>
      <c r="HPR5" s="83"/>
      <c r="HPS5" s="83"/>
      <c r="HPT5" s="83"/>
      <c r="HPU5" s="83"/>
      <c r="HPV5" s="83"/>
      <c r="HPW5" s="83"/>
      <c r="HPX5" s="83"/>
      <c r="HPY5" s="83"/>
      <c r="HPZ5" s="83"/>
      <c r="HQA5" s="83"/>
      <c r="HQB5" s="83"/>
      <c r="HQC5" s="83"/>
      <c r="HQD5" s="83"/>
      <c r="HQE5" s="83"/>
      <c r="HQF5" s="83"/>
      <c r="HQG5" s="83"/>
      <c r="HQH5" s="83"/>
      <c r="HQI5" s="83"/>
      <c r="HQJ5" s="83"/>
      <c r="HQK5" s="83"/>
      <c r="HQL5" s="83"/>
      <c r="HQM5" s="83"/>
      <c r="HQN5" s="83"/>
      <c r="HQO5" s="83"/>
      <c r="HQP5" s="83"/>
      <c r="HQQ5" s="83"/>
      <c r="HQR5" s="83"/>
      <c r="HQS5" s="83"/>
      <c r="HQT5" s="83"/>
      <c r="HQU5" s="83"/>
      <c r="HQV5" s="83"/>
      <c r="HQW5" s="83"/>
      <c r="HQX5" s="83"/>
      <c r="HQY5" s="83"/>
      <c r="HQZ5" s="83"/>
      <c r="HRA5" s="83"/>
      <c r="HRB5" s="83"/>
      <c r="HRC5" s="83"/>
      <c r="HRD5" s="83"/>
      <c r="HRE5" s="83"/>
      <c r="HRF5" s="83"/>
      <c r="HRG5" s="83"/>
      <c r="HRH5" s="83"/>
      <c r="HRI5" s="83"/>
      <c r="HRJ5" s="83"/>
      <c r="HRK5" s="83"/>
      <c r="HRL5" s="83"/>
      <c r="HRM5" s="83"/>
      <c r="HRN5" s="83"/>
      <c r="HRO5" s="83"/>
      <c r="HRP5" s="83"/>
      <c r="HRQ5" s="83"/>
      <c r="HRR5" s="83"/>
      <c r="HRS5" s="83"/>
      <c r="HRT5" s="83"/>
      <c r="HRU5" s="83"/>
      <c r="HRV5" s="83"/>
      <c r="HRW5" s="83"/>
      <c r="HRX5" s="83"/>
      <c r="HRY5" s="83"/>
      <c r="HRZ5" s="83"/>
      <c r="HSA5" s="83"/>
      <c r="HSB5" s="83"/>
      <c r="HSC5" s="83"/>
      <c r="HSD5" s="83"/>
      <c r="HSE5" s="83"/>
      <c r="HSF5" s="83"/>
      <c r="HSG5" s="83"/>
      <c r="HSH5" s="83"/>
      <c r="HSI5" s="83"/>
      <c r="HSJ5" s="83"/>
      <c r="HSK5" s="83"/>
      <c r="HSL5" s="83"/>
      <c r="HSM5" s="83"/>
      <c r="HSN5" s="83"/>
      <c r="HSO5" s="83"/>
      <c r="HSP5" s="83"/>
      <c r="HSQ5" s="83"/>
      <c r="HSR5" s="83"/>
      <c r="HSS5" s="83"/>
      <c r="HST5" s="83"/>
      <c r="HSU5" s="83"/>
      <c r="HSV5" s="83"/>
      <c r="HSW5" s="83"/>
      <c r="HSX5" s="83"/>
      <c r="HSY5" s="83"/>
      <c r="HSZ5" s="83"/>
      <c r="HTA5" s="83"/>
      <c r="HTB5" s="83"/>
      <c r="HTC5" s="83"/>
      <c r="HTD5" s="83"/>
      <c r="HTE5" s="83"/>
      <c r="HTF5" s="83"/>
      <c r="HTG5" s="83"/>
      <c r="HTH5" s="83"/>
      <c r="HTI5" s="83"/>
      <c r="HTJ5" s="83"/>
      <c r="HTK5" s="83"/>
      <c r="HTL5" s="83"/>
      <c r="HTM5" s="83"/>
      <c r="HTN5" s="83"/>
      <c r="HTO5" s="83"/>
      <c r="HTP5" s="83"/>
      <c r="HTQ5" s="83"/>
      <c r="HTR5" s="83"/>
      <c r="HTS5" s="83"/>
      <c r="HTT5" s="83"/>
      <c r="HTU5" s="83"/>
      <c r="HTV5" s="83"/>
      <c r="HTW5" s="83"/>
      <c r="HTX5" s="83"/>
      <c r="HTY5" s="83"/>
      <c r="HTZ5" s="83"/>
      <c r="HUA5" s="83"/>
      <c r="HUB5" s="83"/>
      <c r="HUC5" s="83"/>
      <c r="HUD5" s="83"/>
      <c r="HUE5" s="83"/>
      <c r="HUF5" s="83"/>
      <c r="HUG5" s="83"/>
      <c r="HUH5" s="83"/>
      <c r="HUI5" s="83"/>
      <c r="HUJ5" s="83"/>
      <c r="HUK5" s="83"/>
      <c r="HUL5" s="83"/>
      <c r="HUM5" s="83"/>
      <c r="HUN5" s="83"/>
      <c r="HUO5" s="83"/>
      <c r="HUP5" s="83"/>
      <c r="HUQ5" s="83"/>
      <c r="HUR5" s="83"/>
      <c r="HUS5" s="83"/>
      <c r="HUT5" s="83"/>
      <c r="HUU5" s="83"/>
      <c r="HUV5" s="83"/>
      <c r="HUW5" s="83"/>
      <c r="HUX5" s="83"/>
      <c r="HUY5" s="83"/>
      <c r="HUZ5" s="83"/>
      <c r="HVA5" s="83"/>
      <c r="HVB5" s="83"/>
      <c r="HVC5" s="83"/>
      <c r="HVD5" s="83"/>
      <c r="HVE5" s="83"/>
      <c r="HVF5" s="83"/>
      <c r="HVG5" s="83"/>
      <c r="HVH5" s="83"/>
      <c r="HVI5" s="83"/>
      <c r="HVJ5" s="83"/>
      <c r="HVK5" s="83"/>
      <c r="HVL5" s="83"/>
      <c r="HVM5" s="83"/>
      <c r="HVN5" s="83"/>
      <c r="HVO5" s="83"/>
      <c r="HVP5" s="83"/>
      <c r="HVQ5" s="83"/>
      <c r="HVR5" s="83"/>
      <c r="HVS5" s="83"/>
      <c r="HVT5" s="83"/>
      <c r="HVU5" s="83"/>
      <c r="HVV5" s="83"/>
      <c r="HVW5" s="83"/>
      <c r="HVX5" s="83"/>
      <c r="HVY5" s="83"/>
      <c r="HVZ5" s="83"/>
      <c r="HWA5" s="83"/>
      <c r="HWB5" s="83"/>
      <c r="HWC5" s="83"/>
      <c r="HWD5" s="83"/>
      <c r="HWE5" s="83"/>
      <c r="HWF5" s="83"/>
      <c r="HWG5" s="83"/>
      <c r="HWH5" s="83"/>
      <c r="HWI5" s="83"/>
      <c r="HWJ5" s="83"/>
      <c r="HWK5" s="83"/>
      <c r="HWL5" s="83"/>
      <c r="HWM5" s="83"/>
      <c r="HWN5" s="83"/>
      <c r="HWO5" s="83"/>
      <c r="HWP5" s="83"/>
      <c r="HWQ5" s="83"/>
      <c r="HWR5" s="83"/>
      <c r="HWS5" s="83"/>
      <c r="HWT5" s="83"/>
      <c r="HWU5" s="83"/>
      <c r="HWV5" s="83"/>
      <c r="HWW5" s="83"/>
      <c r="HWX5" s="83"/>
      <c r="HWY5" s="83"/>
      <c r="HWZ5" s="83"/>
      <c r="HXA5" s="83"/>
      <c r="HXB5" s="83"/>
      <c r="HXC5" s="83"/>
      <c r="HXD5" s="83"/>
      <c r="HXE5" s="83"/>
      <c r="HXF5" s="83"/>
      <c r="HXG5" s="83"/>
      <c r="HXH5" s="83"/>
      <c r="HXI5" s="83"/>
      <c r="HXJ5" s="83"/>
      <c r="HXK5" s="83"/>
      <c r="HXL5" s="83"/>
      <c r="HXM5" s="83"/>
      <c r="HXN5" s="83"/>
      <c r="HXO5" s="83"/>
      <c r="HXP5" s="83"/>
      <c r="HXQ5" s="83"/>
      <c r="HXR5" s="83"/>
      <c r="HXS5" s="83"/>
      <c r="HXT5" s="83"/>
      <c r="HXU5" s="83"/>
      <c r="HXV5" s="83"/>
      <c r="HXW5" s="83"/>
      <c r="HXX5" s="83"/>
      <c r="HXY5" s="83"/>
      <c r="HXZ5" s="83"/>
      <c r="HYA5" s="83"/>
      <c r="HYB5" s="83"/>
      <c r="HYC5" s="83"/>
      <c r="HYD5" s="83"/>
      <c r="HYE5" s="83"/>
      <c r="HYF5" s="83"/>
      <c r="HYG5" s="83"/>
      <c r="HYH5" s="83"/>
      <c r="HYI5" s="83"/>
      <c r="HYJ5" s="83"/>
      <c r="HYK5" s="83"/>
      <c r="HYL5" s="83"/>
      <c r="HYM5" s="83"/>
      <c r="HYN5" s="83"/>
      <c r="HYO5" s="83"/>
      <c r="HYP5" s="83"/>
      <c r="HYQ5" s="83"/>
      <c r="HYR5" s="83"/>
      <c r="HYS5" s="83"/>
      <c r="HYT5" s="83"/>
      <c r="HYU5" s="83"/>
      <c r="HYV5" s="83"/>
      <c r="HYW5" s="83"/>
      <c r="HYX5" s="83"/>
      <c r="HYY5" s="83"/>
      <c r="HYZ5" s="83"/>
      <c r="HZA5" s="83"/>
      <c r="HZB5" s="83"/>
      <c r="HZC5" s="83"/>
      <c r="HZD5" s="83"/>
      <c r="HZE5" s="83"/>
      <c r="HZF5" s="83"/>
      <c r="HZG5" s="83"/>
      <c r="HZH5" s="83"/>
      <c r="HZI5" s="83"/>
      <c r="HZJ5" s="83"/>
      <c r="HZK5" s="83"/>
      <c r="HZL5" s="83"/>
      <c r="HZM5" s="83"/>
      <c r="HZN5" s="83"/>
      <c r="HZO5" s="83"/>
      <c r="HZP5" s="83"/>
      <c r="HZQ5" s="83"/>
      <c r="HZR5" s="83"/>
      <c r="HZS5" s="83"/>
      <c r="HZT5" s="83"/>
      <c r="HZU5" s="83"/>
      <c r="HZV5" s="83"/>
      <c r="HZW5" s="83"/>
      <c r="HZX5" s="83"/>
      <c r="HZY5" s="83"/>
      <c r="HZZ5" s="83"/>
      <c r="IAA5" s="83"/>
      <c r="IAB5" s="83"/>
      <c r="IAC5" s="83"/>
      <c r="IAD5" s="83"/>
      <c r="IAE5" s="83"/>
      <c r="IAF5" s="83"/>
      <c r="IAG5" s="83"/>
      <c r="IAH5" s="83"/>
      <c r="IAI5" s="83"/>
      <c r="IAJ5" s="83"/>
      <c r="IAK5" s="83"/>
      <c r="IAL5" s="83"/>
      <c r="IAM5" s="83"/>
      <c r="IAN5" s="83"/>
      <c r="IAO5" s="83"/>
      <c r="IAP5" s="83"/>
      <c r="IAQ5" s="83"/>
      <c r="IAR5" s="83"/>
      <c r="IAS5" s="83"/>
      <c r="IAT5" s="83"/>
      <c r="IAU5" s="83"/>
      <c r="IAV5" s="83"/>
      <c r="IAW5" s="83"/>
      <c r="IAX5" s="83"/>
      <c r="IAY5" s="83"/>
      <c r="IAZ5" s="83"/>
      <c r="IBA5" s="83"/>
      <c r="IBB5" s="83"/>
      <c r="IBC5" s="83"/>
      <c r="IBD5" s="83"/>
      <c r="IBE5" s="83"/>
      <c r="IBF5" s="83"/>
      <c r="IBG5" s="83"/>
      <c r="IBH5" s="83"/>
      <c r="IBI5" s="83"/>
      <c r="IBJ5" s="83"/>
      <c r="IBK5" s="83"/>
      <c r="IBL5" s="83"/>
      <c r="IBM5" s="83"/>
      <c r="IBN5" s="83"/>
      <c r="IBO5" s="83"/>
      <c r="IBP5" s="83"/>
      <c r="IBQ5" s="83"/>
      <c r="IBR5" s="83"/>
      <c r="IBS5" s="83"/>
      <c r="IBT5" s="83"/>
      <c r="IBU5" s="83"/>
      <c r="IBV5" s="83"/>
      <c r="IBW5" s="83"/>
      <c r="IBX5" s="83"/>
      <c r="IBY5" s="83"/>
      <c r="IBZ5" s="83"/>
      <c r="ICA5" s="83"/>
      <c r="ICB5" s="83"/>
      <c r="ICC5" s="83"/>
      <c r="ICD5" s="83"/>
      <c r="ICE5" s="83"/>
      <c r="ICF5" s="83"/>
      <c r="ICG5" s="83"/>
      <c r="ICH5" s="83"/>
      <c r="ICI5" s="83"/>
      <c r="ICJ5" s="83"/>
      <c r="ICK5" s="83"/>
      <c r="ICL5" s="83"/>
      <c r="ICM5" s="83"/>
      <c r="ICN5" s="83"/>
      <c r="ICO5" s="83"/>
      <c r="ICP5" s="83"/>
      <c r="ICQ5" s="83"/>
      <c r="ICR5" s="83"/>
      <c r="ICS5" s="83"/>
      <c r="ICT5" s="83"/>
      <c r="ICU5" s="83"/>
      <c r="ICV5" s="83"/>
      <c r="ICW5" s="83"/>
      <c r="ICX5" s="83"/>
      <c r="ICY5" s="83"/>
      <c r="ICZ5" s="83"/>
      <c r="IDA5" s="83"/>
      <c r="IDB5" s="83"/>
      <c r="IDC5" s="83"/>
      <c r="IDD5" s="83"/>
      <c r="IDE5" s="83"/>
      <c r="IDF5" s="83"/>
      <c r="IDG5" s="83"/>
      <c r="IDH5" s="83"/>
      <c r="IDI5" s="83"/>
      <c r="IDJ5" s="83"/>
      <c r="IDK5" s="83"/>
      <c r="IDL5" s="83"/>
      <c r="IDM5" s="83"/>
      <c r="IDN5" s="83"/>
      <c r="IDO5" s="83"/>
      <c r="IDP5" s="83"/>
      <c r="IDQ5" s="83"/>
      <c r="IDR5" s="83"/>
      <c r="IDS5" s="83"/>
      <c r="IDT5" s="83"/>
      <c r="IDU5" s="83"/>
      <c r="IDV5" s="83"/>
      <c r="IDW5" s="83"/>
      <c r="IDX5" s="83"/>
      <c r="IDY5" s="83"/>
      <c r="IDZ5" s="83"/>
      <c r="IEA5" s="83"/>
      <c r="IEB5" s="83"/>
      <c r="IEC5" s="83"/>
      <c r="IED5" s="83"/>
      <c r="IEE5" s="83"/>
      <c r="IEF5" s="83"/>
      <c r="IEG5" s="83"/>
      <c r="IEH5" s="83"/>
      <c r="IEI5" s="83"/>
      <c r="IEJ5" s="83"/>
      <c r="IEK5" s="83"/>
      <c r="IEL5" s="83"/>
      <c r="IEM5" s="83"/>
      <c r="IEN5" s="83"/>
      <c r="IEO5" s="83"/>
      <c r="IEP5" s="83"/>
      <c r="IEQ5" s="83"/>
      <c r="IER5" s="83"/>
      <c r="IES5" s="83"/>
      <c r="IET5" s="83"/>
      <c r="IEU5" s="83"/>
      <c r="IEV5" s="83"/>
      <c r="IEW5" s="83"/>
      <c r="IEX5" s="83"/>
      <c r="IEY5" s="83"/>
      <c r="IEZ5" s="83"/>
      <c r="IFA5" s="83"/>
      <c r="IFB5" s="83"/>
      <c r="IFC5" s="83"/>
      <c r="IFD5" s="83"/>
      <c r="IFE5" s="83"/>
      <c r="IFF5" s="83"/>
      <c r="IFG5" s="83"/>
      <c r="IFH5" s="83"/>
      <c r="IFI5" s="83"/>
      <c r="IFJ5" s="83"/>
      <c r="IFK5" s="83"/>
      <c r="IFL5" s="83"/>
      <c r="IFM5" s="83"/>
      <c r="IFN5" s="83"/>
      <c r="IFO5" s="83"/>
      <c r="IFP5" s="83"/>
      <c r="IFQ5" s="83"/>
      <c r="IFR5" s="83"/>
      <c r="IFS5" s="83"/>
      <c r="IFT5" s="83"/>
      <c r="IFU5" s="83"/>
      <c r="IFV5" s="83"/>
      <c r="IFW5" s="83"/>
      <c r="IFX5" s="83"/>
      <c r="IFY5" s="83"/>
      <c r="IFZ5" s="83"/>
      <c r="IGA5" s="83"/>
      <c r="IGB5" s="83"/>
      <c r="IGC5" s="83"/>
      <c r="IGD5" s="83"/>
      <c r="IGE5" s="83"/>
      <c r="IGF5" s="83"/>
      <c r="IGG5" s="83"/>
      <c r="IGH5" s="83"/>
      <c r="IGI5" s="83"/>
      <c r="IGJ5" s="83"/>
      <c r="IGK5" s="83"/>
      <c r="IGL5" s="83"/>
      <c r="IGM5" s="83"/>
      <c r="IGN5" s="83"/>
      <c r="IGO5" s="83"/>
      <c r="IGP5" s="83"/>
      <c r="IGQ5" s="83"/>
      <c r="IGR5" s="83"/>
      <c r="IGS5" s="83"/>
      <c r="IGT5" s="83"/>
      <c r="IGU5" s="83"/>
      <c r="IGV5" s="83"/>
      <c r="IGW5" s="83"/>
      <c r="IGX5" s="83"/>
      <c r="IGY5" s="83"/>
      <c r="IGZ5" s="83"/>
      <c r="IHA5" s="83"/>
      <c r="IHB5" s="83"/>
      <c r="IHC5" s="83"/>
      <c r="IHD5" s="83"/>
      <c r="IHE5" s="83"/>
      <c r="IHF5" s="83"/>
      <c r="IHG5" s="83"/>
      <c r="IHH5" s="83"/>
      <c r="IHI5" s="83"/>
      <c r="IHJ5" s="83"/>
      <c r="IHK5" s="83"/>
      <c r="IHL5" s="83"/>
      <c r="IHM5" s="83"/>
      <c r="IHN5" s="83"/>
      <c r="IHO5" s="83"/>
      <c r="IHP5" s="83"/>
      <c r="IHQ5" s="83"/>
      <c r="IHR5" s="83"/>
      <c r="IHS5" s="83"/>
      <c r="IHT5" s="83"/>
      <c r="IHU5" s="83"/>
      <c r="IHV5" s="83"/>
      <c r="IHW5" s="83"/>
      <c r="IHX5" s="83"/>
      <c r="IHY5" s="83"/>
      <c r="IHZ5" s="83"/>
      <c r="IIA5" s="83"/>
      <c r="IIB5" s="83"/>
      <c r="IIC5" s="83"/>
      <c r="IID5" s="83"/>
      <c r="IIE5" s="83"/>
      <c r="IIF5" s="83"/>
      <c r="IIG5" s="83"/>
      <c r="IIH5" s="83"/>
      <c r="III5" s="83"/>
      <c r="IIJ5" s="83"/>
      <c r="IIK5" s="83"/>
      <c r="IIL5" s="83"/>
      <c r="IIM5" s="83"/>
      <c r="IIN5" s="83"/>
      <c r="IIO5" s="83"/>
      <c r="IIP5" s="83"/>
      <c r="IIQ5" s="83"/>
      <c r="IIR5" s="83"/>
      <c r="IIS5" s="83"/>
      <c r="IIT5" s="83"/>
      <c r="IIU5" s="83"/>
      <c r="IIV5" s="83"/>
      <c r="IIW5" s="83"/>
      <c r="IIX5" s="83"/>
      <c r="IIY5" s="83"/>
      <c r="IIZ5" s="83"/>
      <c r="IJA5" s="83"/>
      <c r="IJB5" s="83"/>
      <c r="IJC5" s="83"/>
      <c r="IJD5" s="83"/>
      <c r="IJE5" s="83"/>
      <c r="IJF5" s="83"/>
      <c r="IJG5" s="83"/>
      <c r="IJH5" s="83"/>
      <c r="IJI5" s="83"/>
      <c r="IJJ5" s="83"/>
      <c r="IJK5" s="83"/>
      <c r="IJL5" s="83"/>
      <c r="IJM5" s="83"/>
      <c r="IJN5" s="83"/>
      <c r="IJO5" s="83"/>
      <c r="IJP5" s="83"/>
      <c r="IJQ5" s="83"/>
      <c r="IJR5" s="83"/>
      <c r="IJS5" s="83"/>
      <c r="IJT5" s="83"/>
      <c r="IJU5" s="83"/>
      <c r="IJV5" s="83"/>
      <c r="IJW5" s="83"/>
      <c r="IJX5" s="83"/>
      <c r="IJY5" s="83"/>
      <c r="IJZ5" s="83"/>
      <c r="IKA5" s="83"/>
      <c r="IKB5" s="83"/>
      <c r="IKC5" s="83"/>
      <c r="IKD5" s="83"/>
      <c r="IKE5" s="83"/>
      <c r="IKF5" s="83"/>
      <c r="IKG5" s="83"/>
      <c r="IKH5" s="83"/>
      <c r="IKI5" s="83"/>
      <c r="IKJ5" s="83"/>
      <c r="IKK5" s="83"/>
      <c r="IKL5" s="83"/>
      <c r="IKM5" s="83"/>
      <c r="IKN5" s="83"/>
      <c r="IKO5" s="83"/>
      <c r="IKP5" s="83"/>
      <c r="IKQ5" s="83"/>
      <c r="IKR5" s="83"/>
      <c r="IKS5" s="83"/>
      <c r="IKT5" s="83"/>
      <c r="IKU5" s="83"/>
      <c r="IKV5" s="83"/>
      <c r="IKW5" s="83"/>
      <c r="IKX5" s="83"/>
      <c r="IKY5" s="83"/>
      <c r="IKZ5" s="83"/>
      <c r="ILA5" s="83"/>
      <c r="ILB5" s="83"/>
      <c r="ILC5" s="83"/>
      <c r="ILD5" s="83"/>
      <c r="ILE5" s="83"/>
      <c r="ILF5" s="83"/>
      <c r="ILG5" s="83"/>
      <c r="ILH5" s="83"/>
      <c r="ILI5" s="83"/>
      <c r="ILJ5" s="83"/>
      <c r="ILK5" s="83"/>
      <c r="ILL5" s="83"/>
      <c r="ILM5" s="83"/>
      <c r="ILN5" s="83"/>
      <c r="ILO5" s="83"/>
      <c r="ILP5" s="83"/>
      <c r="ILQ5" s="83"/>
      <c r="ILR5" s="83"/>
      <c r="ILS5" s="83"/>
      <c r="ILT5" s="83"/>
      <c r="ILU5" s="83"/>
      <c r="ILV5" s="83"/>
      <c r="ILW5" s="83"/>
      <c r="ILX5" s="83"/>
      <c r="ILY5" s="83"/>
      <c r="ILZ5" s="83"/>
      <c r="IMA5" s="83"/>
      <c r="IMB5" s="83"/>
      <c r="IMC5" s="83"/>
      <c r="IMD5" s="83"/>
      <c r="IME5" s="83"/>
      <c r="IMF5" s="83"/>
      <c r="IMG5" s="83"/>
      <c r="IMH5" s="83"/>
      <c r="IMI5" s="83"/>
      <c r="IMJ5" s="83"/>
      <c r="IMK5" s="83"/>
      <c r="IML5" s="83"/>
      <c r="IMM5" s="83"/>
      <c r="IMN5" s="83"/>
      <c r="IMO5" s="83"/>
      <c r="IMP5" s="83"/>
      <c r="IMQ5" s="83"/>
      <c r="IMR5" s="83"/>
      <c r="IMS5" s="83"/>
      <c r="IMT5" s="83"/>
      <c r="IMU5" s="83"/>
      <c r="IMV5" s="83"/>
      <c r="IMW5" s="83"/>
      <c r="IMX5" s="83"/>
      <c r="IMY5" s="83"/>
      <c r="IMZ5" s="83"/>
      <c r="INA5" s="83"/>
      <c r="INB5" s="83"/>
      <c r="INC5" s="83"/>
      <c r="IND5" s="83"/>
      <c r="INE5" s="83"/>
      <c r="INF5" s="83"/>
      <c r="ING5" s="83"/>
      <c r="INH5" s="83"/>
      <c r="INI5" s="83"/>
      <c r="INJ5" s="83"/>
      <c r="INK5" s="83"/>
      <c r="INL5" s="83"/>
      <c r="INM5" s="83"/>
      <c r="INN5" s="83"/>
      <c r="INO5" s="83"/>
      <c r="INP5" s="83"/>
      <c r="INQ5" s="83"/>
      <c r="INR5" s="83"/>
      <c r="INS5" s="83"/>
      <c r="INT5" s="83"/>
      <c r="INU5" s="83"/>
      <c r="INV5" s="83"/>
      <c r="INW5" s="83"/>
      <c r="INX5" s="83"/>
      <c r="INY5" s="83"/>
      <c r="INZ5" s="83"/>
      <c r="IOA5" s="83"/>
      <c r="IOB5" s="83"/>
      <c r="IOC5" s="83"/>
      <c r="IOD5" s="83"/>
      <c r="IOE5" s="83"/>
      <c r="IOF5" s="83"/>
      <c r="IOG5" s="83"/>
      <c r="IOH5" s="83"/>
      <c r="IOI5" s="83"/>
      <c r="IOJ5" s="83"/>
      <c r="IOK5" s="83"/>
      <c r="IOL5" s="83"/>
      <c r="IOM5" s="83"/>
      <c r="ION5" s="83"/>
      <c r="IOO5" s="83"/>
      <c r="IOP5" s="83"/>
      <c r="IOQ5" s="83"/>
      <c r="IOR5" s="83"/>
      <c r="IOS5" s="83"/>
      <c r="IOT5" s="83"/>
      <c r="IOU5" s="83"/>
      <c r="IOV5" s="83"/>
      <c r="IOW5" s="83"/>
      <c r="IOX5" s="83"/>
      <c r="IOY5" s="83"/>
      <c r="IOZ5" s="83"/>
      <c r="IPA5" s="83"/>
      <c r="IPB5" s="83"/>
      <c r="IPC5" s="83"/>
      <c r="IPD5" s="83"/>
      <c r="IPE5" s="83"/>
      <c r="IPF5" s="83"/>
      <c r="IPG5" s="83"/>
      <c r="IPH5" s="83"/>
      <c r="IPI5" s="83"/>
      <c r="IPJ5" s="83"/>
      <c r="IPK5" s="83"/>
      <c r="IPL5" s="83"/>
      <c r="IPM5" s="83"/>
      <c r="IPN5" s="83"/>
      <c r="IPO5" s="83"/>
      <c r="IPP5" s="83"/>
      <c r="IPQ5" s="83"/>
      <c r="IPR5" s="83"/>
      <c r="IPS5" s="83"/>
      <c r="IPT5" s="83"/>
      <c r="IPU5" s="83"/>
      <c r="IPV5" s="83"/>
      <c r="IPW5" s="83"/>
      <c r="IPX5" s="83"/>
      <c r="IPY5" s="83"/>
      <c r="IPZ5" s="83"/>
      <c r="IQA5" s="83"/>
      <c r="IQB5" s="83"/>
      <c r="IQC5" s="83"/>
      <c r="IQD5" s="83"/>
      <c r="IQE5" s="83"/>
      <c r="IQF5" s="83"/>
      <c r="IQG5" s="83"/>
      <c r="IQH5" s="83"/>
      <c r="IQI5" s="83"/>
      <c r="IQJ5" s="83"/>
      <c r="IQK5" s="83"/>
      <c r="IQL5" s="83"/>
      <c r="IQM5" s="83"/>
      <c r="IQN5" s="83"/>
      <c r="IQO5" s="83"/>
      <c r="IQP5" s="83"/>
      <c r="IQQ5" s="83"/>
      <c r="IQR5" s="83"/>
      <c r="IQS5" s="83"/>
      <c r="IQT5" s="83"/>
      <c r="IQU5" s="83"/>
      <c r="IQV5" s="83"/>
      <c r="IQW5" s="83"/>
      <c r="IQX5" s="83"/>
      <c r="IQY5" s="83"/>
      <c r="IQZ5" s="83"/>
      <c r="IRA5" s="83"/>
      <c r="IRB5" s="83"/>
      <c r="IRC5" s="83"/>
      <c r="IRD5" s="83"/>
      <c r="IRE5" s="83"/>
      <c r="IRF5" s="83"/>
      <c r="IRG5" s="83"/>
      <c r="IRH5" s="83"/>
      <c r="IRI5" s="83"/>
      <c r="IRJ5" s="83"/>
      <c r="IRK5" s="83"/>
      <c r="IRL5" s="83"/>
      <c r="IRM5" s="83"/>
      <c r="IRN5" s="83"/>
      <c r="IRO5" s="83"/>
      <c r="IRP5" s="83"/>
      <c r="IRQ5" s="83"/>
      <c r="IRR5" s="83"/>
      <c r="IRS5" s="83"/>
      <c r="IRT5" s="83"/>
      <c r="IRU5" s="83"/>
      <c r="IRV5" s="83"/>
      <c r="IRW5" s="83"/>
      <c r="IRX5" s="83"/>
      <c r="IRY5" s="83"/>
      <c r="IRZ5" s="83"/>
      <c r="ISA5" s="83"/>
      <c r="ISB5" s="83"/>
      <c r="ISC5" s="83"/>
      <c r="ISD5" s="83"/>
      <c r="ISE5" s="83"/>
      <c r="ISF5" s="83"/>
      <c r="ISG5" s="83"/>
      <c r="ISH5" s="83"/>
      <c r="ISI5" s="83"/>
      <c r="ISJ5" s="83"/>
      <c r="ISK5" s="83"/>
      <c r="ISL5" s="83"/>
      <c r="ISM5" s="83"/>
      <c r="ISN5" s="83"/>
      <c r="ISO5" s="83"/>
      <c r="ISP5" s="83"/>
      <c r="ISQ5" s="83"/>
      <c r="ISR5" s="83"/>
      <c r="ISS5" s="83"/>
      <c r="IST5" s="83"/>
      <c r="ISU5" s="83"/>
      <c r="ISV5" s="83"/>
      <c r="ISW5" s="83"/>
      <c r="ISX5" s="83"/>
      <c r="ISY5" s="83"/>
      <c r="ISZ5" s="83"/>
      <c r="ITA5" s="83"/>
      <c r="ITB5" s="83"/>
      <c r="ITC5" s="83"/>
      <c r="ITD5" s="83"/>
      <c r="ITE5" s="83"/>
      <c r="ITF5" s="83"/>
      <c r="ITG5" s="83"/>
      <c r="ITH5" s="83"/>
      <c r="ITI5" s="83"/>
      <c r="ITJ5" s="83"/>
      <c r="ITK5" s="83"/>
      <c r="ITL5" s="83"/>
      <c r="ITM5" s="83"/>
      <c r="ITN5" s="83"/>
      <c r="ITO5" s="83"/>
      <c r="ITP5" s="83"/>
      <c r="ITQ5" s="83"/>
      <c r="ITR5" s="83"/>
      <c r="ITS5" s="83"/>
      <c r="ITT5" s="83"/>
      <c r="ITU5" s="83"/>
      <c r="ITV5" s="83"/>
      <c r="ITW5" s="83"/>
      <c r="ITX5" s="83"/>
      <c r="ITY5" s="83"/>
      <c r="ITZ5" s="83"/>
      <c r="IUA5" s="83"/>
      <c r="IUB5" s="83"/>
      <c r="IUC5" s="83"/>
      <c r="IUD5" s="83"/>
      <c r="IUE5" s="83"/>
      <c r="IUF5" s="83"/>
      <c r="IUG5" s="83"/>
      <c r="IUH5" s="83"/>
      <c r="IUI5" s="83"/>
      <c r="IUJ5" s="83"/>
      <c r="IUK5" s="83"/>
      <c r="IUL5" s="83"/>
      <c r="IUM5" s="83"/>
      <c r="IUN5" s="83"/>
      <c r="IUO5" s="83"/>
      <c r="IUP5" s="83"/>
      <c r="IUQ5" s="83"/>
      <c r="IUR5" s="83"/>
      <c r="IUS5" s="83"/>
      <c r="IUT5" s="83"/>
      <c r="IUU5" s="83"/>
      <c r="IUV5" s="83"/>
      <c r="IUW5" s="83"/>
      <c r="IUX5" s="83"/>
      <c r="IUY5" s="83"/>
      <c r="IUZ5" s="83"/>
      <c r="IVA5" s="83"/>
      <c r="IVB5" s="83"/>
      <c r="IVC5" s="83"/>
      <c r="IVD5" s="83"/>
      <c r="IVE5" s="83"/>
      <c r="IVF5" s="83"/>
      <c r="IVG5" s="83"/>
      <c r="IVH5" s="83"/>
      <c r="IVI5" s="83"/>
      <c r="IVJ5" s="83"/>
      <c r="IVK5" s="83"/>
      <c r="IVL5" s="83"/>
      <c r="IVM5" s="83"/>
      <c r="IVN5" s="83"/>
      <c r="IVO5" s="83"/>
      <c r="IVP5" s="83"/>
      <c r="IVQ5" s="83"/>
      <c r="IVR5" s="83"/>
      <c r="IVS5" s="83"/>
      <c r="IVT5" s="83"/>
      <c r="IVU5" s="83"/>
      <c r="IVV5" s="83"/>
      <c r="IVW5" s="83"/>
      <c r="IVX5" s="83"/>
      <c r="IVY5" s="83"/>
      <c r="IVZ5" s="83"/>
      <c r="IWA5" s="83"/>
      <c r="IWB5" s="83"/>
      <c r="IWC5" s="83"/>
      <c r="IWD5" s="83"/>
      <c r="IWE5" s="83"/>
      <c r="IWF5" s="83"/>
      <c r="IWG5" s="83"/>
      <c r="IWH5" s="83"/>
      <c r="IWI5" s="83"/>
      <c r="IWJ5" s="83"/>
      <c r="IWK5" s="83"/>
      <c r="IWL5" s="83"/>
      <c r="IWM5" s="83"/>
      <c r="IWN5" s="83"/>
      <c r="IWO5" s="83"/>
      <c r="IWP5" s="83"/>
      <c r="IWQ5" s="83"/>
      <c r="IWR5" s="83"/>
      <c r="IWS5" s="83"/>
      <c r="IWT5" s="83"/>
      <c r="IWU5" s="83"/>
      <c r="IWV5" s="83"/>
      <c r="IWW5" s="83"/>
      <c r="IWX5" s="83"/>
      <c r="IWY5" s="83"/>
      <c r="IWZ5" s="83"/>
      <c r="IXA5" s="83"/>
      <c r="IXB5" s="83"/>
      <c r="IXC5" s="83"/>
      <c r="IXD5" s="83"/>
      <c r="IXE5" s="83"/>
      <c r="IXF5" s="83"/>
      <c r="IXG5" s="83"/>
      <c r="IXH5" s="83"/>
      <c r="IXI5" s="83"/>
      <c r="IXJ5" s="83"/>
      <c r="IXK5" s="83"/>
      <c r="IXL5" s="83"/>
      <c r="IXM5" s="83"/>
      <c r="IXN5" s="83"/>
      <c r="IXO5" s="83"/>
      <c r="IXP5" s="83"/>
      <c r="IXQ5" s="83"/>
      <c r="IXR5" s="83"/>
      <c r="IXS5" s="83"/>
      <c r="IXT5" s="83"/>
      <c r="IXU5" s="83"/>
      <c r="IXV5" s="83"/>
      <c r="IXW5" s="83"/>
      <c r="IXX5" s="83"/>
      <c r="IXY5" s="83"/>
      <c r="IXZ5" s="83"/>
      <c r="IYA5" s="83"/>
      <c r="IYB5" s="83"/>
      <c r="IYC5" s="83"/>
      <c r="IYD5" s="83"/>
      <c r="IYE5" s="83"/>
      <c r="IYF5" s="83"/>
      <c r="IYG5" s="83"/>
      <c r="IYH5" s="83"/>
      <c r="IYI5" s="83"/>
      <c r="IYJ5" s="83"/>
      <c r="IYK5" s="83"/>
      <c r="IYL5" s="83"/>
      <c r="IYM5" s="83"/>
      <c r="IYN5" s="83"/>
      <c r="IYO5" s="83"/>
      <c r="IYP5" s="83"/>
      <c r="IYQ5" s="83"/>
      <c r="IYR5" s="83"/>
      <c r="IYS5" s="83"/>
      <c r="IYT5" s="83"/>
      <c r="IYU5" s="83"/>
      <c r="IYV5" s="83"/>
      <c r="IYW5" s="83"/>
      <c r="IYX5" s="83"/>
      <c r="IYY5" s="83"/>
      <c r="IYZ5" s="83"/>
      <c r="IZA5" s="83"/>
      <c r="IZB5" s="83"/>
      <c r="IZC5" s="83"/>
      <c r="IZD5" s="83"/>
      <c r="IZE5" s="83"/>
      <c r="IZF5" s="83"/>
      <c r="IZG5" s="83"/>
      <c r="IZH5" s="83"/>
      <c r="IZI5" s="83"/>
      <c r="IZJ5" s="83"/>
      <c r="IZK5" s="83"/>
      <c r="IZL5" s="83"/>
      <c r="IZM5" s="83"/>
      <c r="IZN5" s="83"/>
      <c r="IZO5" s="83"/>
      <c r="IZP5" s="83"/>
      <c r="IZQ5" s="83"/>
      <c r="IZR5" s="83"/>
      <c r="IZS5" s="83"/>
      <c r="IZT5" s="83"/>
      <c r="IZU5" s="83"/>
      <c r="IZV5" s="83"/>
      <c r="IZW5" s="83"/>
      <c r="IZX5" s="83"/>
      <c r="IZY5" s="83"/>
      <c r="IZZ5" s="83"/>
      <c r="JAA5" s="83"/>
      <c r="JAB5" s="83"/>
      <c r="JAC5" s="83"/>
      <c r="JAD5" s="83"/>
      <c r="JAE5" s="83"/>
      <c r="JAF5" s="83"/>
      <c r="JAG5" s="83"/>
      <c r="JAH5" s="83"/>
      <c r="JAI5" s="83"/>
      <c r="JAJ5" s="83"/>
      <c r="JAK5" s="83"/>
      <c r="JAL5" s="83"/>
      <c r="JAM5" s="83"/>
      <c r="JAN5" s="83"/>
      <c r="JAO5" s="83"/>
      <c r="JAP5" s="83"/>
      <c r="JAQ5" s="83"/>
      <c r="JAR5" s="83"/>
      <c r="JAS5" s="83"/>
      <c r="JAT5" s="83"/>
      <c r="JAU5" s="83"/>
      <c r="JAV5" s="83"/>
      <c r="JAW5" s="83"/>
      <c r="JAX5" s="83"/>
      <c r="JAY5" s="83"/>
      <c r="JAZ5" s="83"/>
      <c r="JBA5" s="83"/>
      <c r="JBB5" s="83"/>
      <c r="JBC5" s="83"/>
      <c r="JBD5" s="83"/>
      <c r="JBE5" s="83"/>
      <c r="JBF5" s="83"/>
      <c r="JBG5" s="83"/>
      <c r="JBH5" s="83"/>
      <c r="JBI5" s="83"/>
      <c r="JBJ5" s="83"/>
      <c r="JBK5" s="83"/>
      <c r="JBL5" s="83"/>
      <c r="JBM5" s="83"/>
      <c r="JBN5" s="83"/>
      <c r="JBO5" s="83"/>
      <c r="JBP5" s="83"/>
      <c r="JBQ5" s="83"/>
      <c r="JBR5" s="83"/>
      <c r="JBS5" s="83"/>
      <c r="JBT5" s="83"/>
      <c r="JBU5" s="83"/>
      <c r="JBV5" s="83"/>
      <c r="JBW5" s="83"/>
      <c r="JBX5" s="83"/>
      <c r="JBY5" s="83"/>
      <c r="JBZ5" s="83"/>
      <c r="JCA5" s="83"/>
      <c r="JCB5" s="83"/>
      <c r="JCC5" s="83"/>
      <c r="JCD5" s="83"/>
      <c r="JCE5" s="83"/>
      <c r="JCF5" s="83"/>
      <c r="JCG5" s="83"/>
      <c r="JCH5" s="83"/>
      <c r="JCI5" s="83"/>
      <c r="JCJ5" s="83"/>
      <c r="JCK5" s="83"/>
      <c r="JCL5" s="83"/>
      <c r="JCM5" s="83"/>
      <c r="JCN5" s="83"/>
      <c r="JCO5" s="83"/>
      <c r="JCP5" s="83"/>
      <c r="JCQ5" s="83"/>
      <c r="JCR5" s="83"/>
      <c r="JCS5" s="83"/>
      <c r="JCT5" s="83"/>
      <c r="JCU5" s="83"/>
      <c r="JCV5" s="83"/>
      <c r="JCW5" s="83"/>
      <c r="JCX5" s="83"/>
      <c r="JCY5" s="83"/>
      <c r="JCZ5" s="83"/>
      <c r="JDA5" s="83"/>
      <c r="JDB5" s="83"/>
      <c r="JDC5" s="83"/>
      <c r="JDD5" s="83"/>
      <c r="JDE5" s="83"/>
      <c r="JDF5" s="83"/>
      <c r="JDG5" s="83"/>
      <c r="JDH5" s="83"/>
      <c r="JDI5" s="83"/>
      <c r="JDJ5" s="83"/>
      <c r="JDK5" s="83"/>
      <c r="JDL5" s="83"/>
      <c r="JDM5" s="83"/>
      <c r="JDN5" s="83"/>
      <c r="JDO5" s="83"/>
      <c r="JDP5" s="83"/>
      <c r="JDQ5" s="83"/>
      <c r="JDR5" s="83"/>
      <c r="JDS5" s="83"/>
      <c r="JDT5" s="83"/>
      <c r="JDU5" s="83"/>
      <c r="JDV5" s="83"/>
      <c r="JDW5" s="83"/>
      <c r="JDX5" s="83"/>
      <c r="JDY5" s="83"/>
      <c r="JDZ5" s="83"/>
      <c r="JEA5" s="83"/>
      <c r="JEB5" s="83"/>
      <c r="JEC5" s="83"/>
      <c r="JED5" s="83"/>
      <c r="JEE5" s="83"/>
      <c r="JEF5" s="83"/>
      <c r="JEG5" s="83"/>
      <c r="JEH5" s="83"/>
      <c r="JEI5" s="83"/>
      <c r="JEJ5" s="83"/>
      <c r="JEK5" s="83"/>
      <c r="JEL5" s="83"/>
      <c r="JEM5" s="83"/>
      <c r="JEN5" s="83"/>
      <c r="JEO5" s="83"/>
      <c r="JEP5" s="83"/>
      <c r="JEQ5" s="83"/>
      <c r="JER5" s="83"/>
      <c r="JES5" s="83"/>
      <c r="JET5" s="83"/>
      <c r="JEU5" s="83"/>
      <c r="JEV5" s="83"/>
      <c r="JEW5" s="83"/>
      <c r="JEX5" s="83"/>
      <c r="JEY5" s="83"/>
      <c r="JEZ5" s="83"/>
      <c r="JFA5" s="83"/>
      <c r="JFB5" s="83"/>
      <c r="JFC5" s="83"/>
      <c r="JFD5" s="83"/>
      <c r="JFE5" s="83"/>
      <c r="JFF5" s="83"/>
      <c r="JFG5" s="83"/>
      <c r="JFH5" s="83"/>
      <c r="JFI5" s="83"/>
      <c r="JFJ5" s="83"/>
      <c r="JFK5" s="83"/>
      <c r="JFL5" s="83"/>
      <c r="JFM5" s="83"/>
      <c r="JFN5" s="83"/>
      <c r="JFO5" s="83"/>
      <c r="JFP5" s="83"/>
      <c r="JFQ5" s="83"/>
      <c r="JFR5" s="83"/>
      <c r="JFS5" s="83"/>
      <c r="JFT5" s="83"/>
      <c r="JFU5" s="83"/>
      <c r="JFV5" s="83"/>
      <c r="JFW5" s="83"/>
      <c r="JFX5" s="83"/>
      <c r="JFY5" s="83"/>
      <c r="JFZ5" s="83"/>
      <c r="JGA5" s="83"/>
      <c r="JGB5" s="83"/>
      <c r="JGC5" s="83"/>
      <c r="JGD5" s="83"/>
      <c r="JGE5" s="83"/>
      <c r="JGF5" s="83"/>
      <c r="JGG5" s="83"/>
      <c r="JGH5" s="83"/>
      <c r="JGI5" s="83"/>
      <c r="JGJ5" s="83"/>
      <c r="JGK5" s="83"/>
      <c r="JGL5" s="83"/>
      <c r="JGM5" s="83"/>
      <c r="JGN5" s="83"/>
      <c r="JGO5" s="83"/>
      <c r="JGP5" s="83"/>
      <c r="JGQ5" s="83"/>
      <c r="JGR5" s="83"/>
      <c r="JGS5" s="83"/>
      <c r="JGT5" s="83"/>
      <c r="JGU5" s="83"/>
      <c r="JGV5" s="83"/>
      <c r="JGW5" s="83"/>
      <c r="JGX5" s="83"/>
      <c r="JGY5" s="83"/>
      <c r="JGZ5" s="83"/>
      <c r="JHA5" s="83"/>
      <c r="JHB5" s="83"/>
      <c r="JHC5" s="83"/>
      <c r="JHD5" s="83"/>
      <c r="JHE5" s="83"/>
      <c r="JHF5" s="83"/>
      <c r="JHG5" s="83"/>
      <c r="JHH5" s="83"/>
      <c r="JHI5" s="83"/>
      <c r="JHJ5" s="83"/>
      <c r="JHK5" s="83"/>
      <c r="JHL5" s="83"/>
      <c r="JHM5" s="83"/>
      <c r="JHN5" s="83"/>
      <c r="JHO5" s="83"/>
      <c r="JHP5" s="83"/>
      <c r="JHQ5" s="83"/>
      <c r="JHR5" s="83"/>
      <c r="JHS5" s="83"/>
      <c r="JHT5" s="83"/>
      <c r="JHU5" s="83"/>
      <c r="JHV5" s="83"/>
      <c r="JHW5" s="83"/>
      <c r="JHX5" s="83"/>
      <c r="JHY5" s="83"/>
      <c r="JHZ5" s="83"/>
      <c r="JIA5" s="83"/>
      <c r="JIB5" s="83"/>
      <c r="JIC5" s="83"/>
      <c r="JID5" s="83"/>
      <c r="JIE5" s="83"/>
      <c r="JIF5" s="83"/>
      <c r="JIG5" s="83"/>
      <c r="JIH5" s="83"/>
      <c r="JII5" s="83"/>
      <c r="JIJ5" s="83"/>
      <c r="JIK5" s="83"/>
      <c r="JIL5" s="83"/>
      <c r="JIM5" s="83"/>
      <c r="JIN5" s="83"/>
      <c r="JIO5" s="83"/>
      <c r="JIP5" s="83"/>
      <c r="JIQ5" s="83"/>
      <c r="JIR5" s="83"/>
      <c r="JIS5" s="83"/>
      <c r="JIT5" s="83"/>
      <c r="JIU5" s="83"/>
      <c r="JIV5" s="83"/>
      <c r="JIW5" s="83"/>
      <c r="JIX5" s="83"/>
      <c r="JIY5" s="83"/>
      <c r="JIZ5" s="83"/>
      <c r="JJA5" s="83"/>
      <c r="JJB5" s="83"/>
      <c r="JJC5" s="83"/>
      <c r="JJD5" s="83"/>
      <c r="JJE5" s="83"/>
      <c r="JJF5" s="83"/>
      <c r="JJG5" s="83"/>
      <c r="JJH5" s="83"/>
      <c r="JJI5" s="83"/>
      <c r="JJJ5" s="83"/>
      <c r="JJK5" s="83"/>
      <c r="JJL5" s="83"/>
      <c r="JJM5" s="83"/>
      <c r="JJN5" s="83"/>
      <c r="JJO5" s="83"/>
      <c r="JJP5" s="83"/>
      <c r="JJQ5" s="83"/>
      <c r="JJR5" s="83"/>
      <c r="JJS5" s="83"/>
      <c r="JJT5" s="83"/>
      <c r="JJU5" s="83"/>
      <c r="JJV5" s="83"/>
      <c r="JJW5" s="83"/>
      <c r="JJX5" s="83"/>
      <c r="JJY5" s="83"/>
      <c r="JJZ5" s="83"/>
      <c r="JKA5" s="83"/>
      <c r="JKB5" s="83"/>
      <c r="JKC5" s="83"/>
      <c r="JKD5" s="83"/>
      <c r="JKE5" s="83"/>
      <c r="JKF5" s="83"/>
      <c r="JKG5" s="83"/>
      <c r="JKH5" s="83"/>
      <c r="JKI5" s="83"/>
      <c r="JKJ5" s="83"/>
      <c r="JKK5" s="83"/>
      <c r="JKL5" s="83"/>
      <c r="JKM5" s="83"/>
      <c r="JKN5" s="83"/>
      <c r="JKO5" s="83"/>
      <c r="JKP5" s="83"/>
      <c r="JKQ5" s="83"/>
      <c r="JKR5" s="83"/>
      <c r="JKS5" s="83"/>
      <c r="JKT5" s="83"/>
      <c r="JKU5" s="83"/>
      <c r="JKV5" s="83"/>
      <c r="JKW5" s="83"/>
      <c r="JKX5" s="83"/>
      <c r="JKY5" s="83"/>
      <c r="JKZ5" s="83"/>
      <c r="JLA5" s="83"/>
      <c r="JLB5" s="83"/>
      <c r="JLC5" s="83"/>
      <c r="JLD5" s="83"/>
      <c r="JLE5" s="83"/>
      <c r="JLF5" s="83"/>
      <c r="JLG5" s="83"/>
      <c r="JLH5" s="83"/>
      <c r="JLI5" s="83"/>
      <c r="JLJ5" s="83"/>
      <c r="JLK5" s="83"/>
      <c r="JLL5" s="83"/>
      <c r="JLM5" s="83"/>
      <c r="JLN5" s="83"/>
      <c r="JLO5" s="83"/>
      <c r="JLP5" s="83"/>
      <c r="JLQ5" s="83"/>
      <c r="JLR5" s="83"/>
      <c r="JLS5" s="83"/>
      <c r="JLT5" s="83"/>
      <c r="JLU5" s="83"/>
      <c r="JLV5" s="83"/>
      <c r="JLW5" s="83"/>
      <c r="JLX5" s="83"/>
      <c r="JLY5" s="83"/>
      <c r="JLZ5" s="83"/>
      <c r="JMA5" s="83"/>
      <c r="JMB5" s="83"/>
      <c r="JMC5" s="83"/>
      <c r="JMD5" s="83"/>
      <c r="JME5" s="83"/>
      <c r="JMF5" s="83"/>
      <c r="JMG5" s="83"/>
      <c r="JMH5" s="83"/>
      <c r="JMI5" s="83"/>
      <c r="JMJ5" s="83"/>
      <c r="JMK5" s="83"/>
      <c r="JML5" s="83"/>
      <c r="JMM5" s="83"/>
      <c r="JMN5" s="83"/>
      <c r="JMO5" s="83"/>
      <c r="JMP5" s="83"/>
      <c r="JMQ5" s="83"/>
      <c r="JMR5" s="83"/>
      <c r="JMS5" s="83"/>
      <c r="JMT5" s="83"/>
      <c r="JMU5" s="83"/>
      <c r="JMV5" s="83"/>
      <c r="JMW5" s="83"/>
      <c r="JMX5" s="83"/>
      <c r="JMY5" s="83"/>
      <c r="JMZ5" s="83"/>
      <c r="JNA5" s="83"/>
      <c r="JNB5" s="83"/>
      <c r="JNC5" s="83"/>
      <c r="JND5" s="83"/>
      <c r="JNE5" s="83"/>
      <c r="JNF5" s="83"/>
      <c r="JNG5" s="83"/>
      <c r="JNH5" s="83"/>
      <c r="JNI5" s="83"/>
      <c r="JNJ5" s="83"/>
      <c r="JNK5" s="83"/>
      <c r="JNL5" s="83"/>
      <c r="JNM5" s="83"/>
      <c r="JNN5" s="83"/>
      <c r="JNO5" s="83"/>
      <c r="JNP5" s="83"/>
      <c r="JNQ5" s="83"/>
      <c r="JNR5" s="83"/>
      <c r="JNS5" s="83"/>
      <c r="JNT5" s="83"/>
      <c r="JNU5" s="83"/>
      <c r="JNV5" s="83"/>
      <c r="JNW5" s="83"/>
      <c r="JNX5" s="83"/>
      <c r="JNY5" s="83"/>
      <c r="JNZ5" s="83"/>
      <c r="JOA5" s="83"/>
      <c r="JOB5" s="83"/>
      <c r="JOC5" s="83"/>
      <c r="JOD5" s="83"/>
      <c r="JOE5" s="83"/>
      <c r="JOF5" s="83"/>
      <c r="JOG5" s="83"/>
      <c r="JOH5" s="83"/>
      <c r="JOI5" s="83"/>
      <c r="JOJ5" s="83"/>
      <c r="JOK5" s="83"/>
      <c r="JOL5" s="83"/>
      <c r="JOM5" s="83"/>
      <c r="JON5" s="83"/>
      <c r="JOO5" s="83"/>
      <c r="JOP5" s="83"/>
      <c r="JOQ5" s="83"/>
      <c r="JOR5" s="83"/>
      <c r="JOS5" s="83"/>
      <c r="JOT5" s="83"/>
      <c r="JOU5" s="83"/>
      <c r="JOV5" s="83"/>
      <c r="JOW5" s="83"/>
      <c r="JOX5" s="83"/>
      <c r="JOY5" s="83"/>
      <c r="JOZ5" s="83"/>
      <c r="JPA5" s="83"/>
      <c r="JPB5" s="83"/>
      <c r="JPC5" s="83"/>
      <c r="JPD5" s="83"/>
      <c r="JPE5" s="83"/>
      <c r="JPF5" s="83"/>
      <c r="JPG5" s="83"/>
      <c r="JPH5" s="83"/>
      <c r="JPI5" s="83"/>
      <c r="JPJ5" s="83"/>
      <c r="JPK5" s="83"/>
      <c r="JPL5" s="83"/>
      <c r="JPM5" s="83"/>
      <c r="JPN5" s="83"/>
      <c r="JPO5" s="83"/>
      <c r="JPP5" s="83"/>
      <c r="JPQ5" s="83"/>
      <c r="JPR5" s="83"/>
      <c r="JPS5" s="83"/>
      <c r="JPT5" s="83"/>
      <c r="JPU5" s="83"/>
      <c r="JPV5" s="83"/>
      <c r="JPW5" s="83"/>
      <c r="JPX5" s="83"/>
      <c r="JPY5" s="83"/>
      <c r="JPZ5" s="83"/>
      <c r="JQA5" s="83"/>
      <c r="JQB5" s="83"/>
      <c r="JQC5" s="83"/>
      <c r="JQD5" s="83"/>
      <c r="JQE5" s="83"/>
      <c r="JQF5" s="83"/>
      <c r="JQG5" s="83"/>
      <c r="JQH5" s="83"/>
      <c r="JQI5" s="83"/>
      <c r="JQJ5" s="83"/>
      <c r="JQK5" s="83"/>
      <c r="JQL5" s="83"/>
      <c r="JQM5" s="83"/>
      <c r="JQN5" s="83"/>
      <c r="JQO5" s="83"/>
      <c r="JQP5" s="83"/>
      <c r="JQQ5" s="83"/>
      <c r="JQR5" s="83"/>
      <c r="JQS5" s="83"/>
      <c r="JQT5" s="83"/>
      <c r="JQU5" s="83"/>
      <c r="JQV5" s="83"/>
      <c r="JQW5" s="83"/>
      <c r="JQX5" s="83"/>
      <c r="JQY5" s="83"/>
      <c r="JQZ5" s="83"/>
      <c r="JRA5" s="83"/>
      <c r="JRB5" s="83"/>
      <c r="JRC5" s="83"/>
      <c r="JRD5" s="83"/>
      <c r="JRE5" s="83"/>
      <c r="JRF5" s="83"/>
      <c r="JRG5" s="83"/>
      <c r="JRH5" s="83"/>
      <c r="JRI5" s="83"/>
      <c r="JRJ5" s="83"/>
      <c r="JRK5" s="83"/>
      <c r="JRL5" s="83"/>
      <c r="JRM5" s="83"/>
      <c r="JRN5" s="83"/>
      <c r="JRO5" s="83"/>
      <c r="JRP5" s="83"/>
      <c r="JRQ5" s="83"/>
      <c r="JRR5" s="83"/>
      <c r="JRS5" s="83"/>
      <c r="JRT5" s="83"/>
      <c r="JRU5" s="83"/>
      <c r="JRV5" s="83"/>
      <c r="JRW5" s="83"/>
      <c r="JRX5" s="83"/>
      <c r="JRY5" s="83"/>
      <c r="JRZ5" s="83"/>
      <c r="JSA5" s="83"/>
      <c r="JSB5" s="83"/>
      <c r="JSC5" s="83"/>
      <c r="JSD5" s="83"/>
      <c r="JSE5" s="83"/>
      <c r="JSF5" s="83"/>
      <c r="JSG5" s="83"/>
      <c r="JSH5" s="83"/>
      <c r="JSI5" s="83"/>
      <c r="JSJ5" s="83"/>
      <c r="JSK5" s="83"/>
      <c r="JSL5" s="83"/>
      <c r="JSM5" s="83"/>
      <c r="JSN5" s="83"/>
      <c r="JSO5" s="83"/>
      <c r="JSP5" s="83"/>
      <c r="JSQ5" s="83"/>
      <c r="JSR5" s="83"/>
      <c r="JSS5" s="83"/>
      <c r="JST5" s="83"/>
      <c r="JSU5" s="83"/>
      <c r="JSV5" s="83"/>
      <c r="JSW5" s="83"/>
      <c r="JSX5" s="83"/>
      <c r="JSY5" s="83"/>
      <c r="JSZ5" s="83"/>
      <c r="JTA5" s="83"/>
      <c r="JTB5" s="83"/>
      <c r="JTC5" s="83"/>
      <c r="JTD5" s="83"/>
      <c r="JTE5" s="83"/>
      <c r="JTF5" s="83"/>
      <c r="JTG5" s="83"/>
      <c r="JTH5" s="83"/>
      <c r="JTI5" s="83"/>
      <c r="JTJ5" s="83"/>
      <c r="JTK5" s="83"/>
      <c r="JTL5" s="83"/>
      <c r="JTM5" s="83"/>
      <c r="JTN5" s="83"/>
      <c r="JTO5" s="83"/>
      <c r="JTP5" s="83"/>
      <c r="JTQ5" s="83"/>
      <c r="JTR5" s="83"/>
      <c r="JTS5" s="83"/>
      <c r="JTT5" s="83"/>
      <c r="JTU5" s="83"/>
      <c r="JTV5" s="83"/>
      <c r="JTW5" s="83"/>
      <c r="JTX5" s="83"/>
      <c r="JTY5" s="83"/>
      <c r="JTZ5" s="83"/>
      <c r="JUA5" s="83"/>
      <c r="JUB5" s="83"/>
      <c r="JUC5" s="83"/>
      <c r="JUD5" s="83"/>
      <c r="JUE5" s="83"/>
      <c r="JUF5" s="83"/>
      <c r="JUG5" s="83"/>
      <c r="JUH5" s="83"/>
      <c r="JUI5" s="83"/>
      <c r="JUJ5" s="83"/>
      <c r="JUK5" s="83"/>
      <c r="JUL5" s="83"/>
      <c r="JUM5" s="83"/>
      <c r="JUN5" s="83"/>
      <c r="JUO5" s="83"/>
      <c r="JUP5" s="83"/>
      <c r="JUQ5" s="83"/>
      <c r="JUR5" s="83"/>
      <c r="JUS5" s="83"/>
      <c r="JUT5" s="83"/>
      <c r="JUU5" s="83"/>
      <c r="JUV5" s="83"/>
      <c r="JUW5" s="83"/>
      <c r="JUX5" s="83"/>
      <c r="JUY5" s="83"/>
      <c r="JUZ5" s="83"/>
      <c r="JVA5" s="83"/>
      <c r="JVB5" s="83"/>
      <c r="JVC5" s="83"/>
      <c r="JVD5" s="83"/>
      <c r="JVE5" s="83"/>
      <c r="JVF5" s="83"/>
      <c r="JVG5" s="83"/>
      <c r="JVH5" s="83"/>
      <c r="JVI5" s="83"/>
      <c r="JVJ5" s="83"/>
      <c r="JVK5" s="83"/>
      <c r="JVL5" s="83"/>
      <c r="JVM5" s="83"/>
      <c r="JVN5" s="83"/>
      <c r="JVO5" s="83"/>
      <c r="JVP5" s="83"/>
      <c r="JVQ5" s="83"/>
      <c r="JVR5" s="83"/>
      <c r="JVS5" s="83"/>
      <c r="JVT5" s="83"/>
      <c r="JVU5" s="83"/>
      <c r="JVV5" s="83"/>
      <c r="JVW5" s="83"/>
      <c r="JVX5" s="83"/>
      <c r="JVY5" s="83"/>
      <c r="JVZ5" s="83"/>
      <c r="JWA5" s="83"/>
      <c r="JWB5" s="83"/>
      <c r="JWC5" s="83"/>
      <c r="JWD5" s="83"/>
      <c r="JWE5" s="83"/>
      <c r="JWF5" s="83"/>
      <c r="JWG5" s="83"/>
      <c r="JWH5" s="83"/>
      <c r="JWI5" s="83"/>
      <c r="JWJ5" s="83"/>
      <c r="JWK5" s="83"/>
      <c r="JWL5" s="83"/>
      <c r="JWM5" s="83"/>
      <c r="JWN5" s="83"/>
      <c r="JWO5" s="83"/>
      <c r="JWP5" s="83"/>
      <c r="JWQ5" s="83"/>
      <c r="JWR5" s="83"/>
      <c r="JWS5" s="83"/>
      <c r="JWT5" s="83"/>
      <c r="JWU5" s="83"/>
      <c r="JWV5" s="83"/>
      <c r="JWW5" s="83"/>
      <c r="JWX5" s="83"/>
      <c r="JWY5" s="83"/>
      <c r="JWZ5" s="83"/>
      <c r="JXA5" s="83"/>
      <c r="JXB5" s="83"/>
      <c r="JXC5" s="83"/>
      <c r="JXD5" s="83"/>
      <c r="JXE5" s="83"/>
      <c r="JXF5" s="83"/>
      <c r="JXG5" s="83"/>
      <c r="JXH5" s="83"/>
      <c r="JXI5" s="83"/>
      <c r="JXJ5" s="83"/>
      <c r="JXK5" s="83"/>
      <c r="JXL5" s="83"/>
      <c r="JXM5" s="83"/>
      <c r="JXN5" s="83"/>
      <c r="JXO5" s="83"/>
      <c r="JXP5" s="83"/>
      <c r="JXQ5" s="83"/>
      <c r="JXR5" s="83"/>
      <c r="JXS5" s="83"/>
      <c r="JXT5" s="83"/>
      <c r="JXU5" s="83"/>
      <c r="JXV5" s="83"/>
      <c r="JXW5" s="83"/>
      <c r="JXX5" s="83"/>
      <c r="JXY5" s="83"/>
      <c r="JXZ5" s="83"/>
      <c r="JYA5" s="83"/>
      <c r="JYB5" s="83"/>
      <c r="JYC5" s="83"/>
      <c r="JYD5" s="83"/>
      <c r="JYE5" s="83"/>
      <c r="JYF5" s="83"/>
      <c r="JYG5" s="83"/>
      <c r="JYH5" s="83"/>
      <c r="JYI5" s="83"/>
      <c r="JYJ5" s="83"/>
      <c r="JYK5" s="83"/>
      <c r="JYL5" s="83"/>
      <c r="JYM5" s="83"/>
      <c r="JYN5" s="83"/>
      <c r="JYO5" s="83"/>
      <c r="JYP5" s="83"/>
      <c r="JYQ5" s="83"/>
      <c r="JYR5" s="83"/>
      <c r="JYS5" s="83"/>
      <c r="JYT5" s="83"/>
      <c r="JYU5" s="83"/>
      <c r="JYV5" s="83"/>
      <c r="JYW5" s="83"/>
      <c r="JYX5" s="83"/>
      <c r="JYY5" s="83"/>
      <c r="JYZ5" s="83"/>
      <c r="JZA5" s="83"/>
      <c r="JZB5" s="83"/>
      <c r="JZC5" s="83"/>
      <c r="JZD5" s="83"/>
      <c r="JZE5" s="83"/>
      <c r="JZF5" s="83"/>
      <c r="JZG5" s="83"/>
      <c r="JZH5" s="83"/>
      <c r="JZI5" s="83"/>
      <c r="JZJ5" s="83"/>
      <c r="JZK5" s="83"/>
      <c r="JZL5" s="83"/>
      <c r="JZM5" s="83"/>
      <c r="JZN5" s="83"/>
      <c r="JZO5" s="83"/>
      <c r="JZP5" s="83"/>
      <c r="JZQ5" s="83"/>
      <c r="JZR5" s="83"/>
      <c r="JZS5" s="83"/>
      <c r="JZT5" s="83"/>
      <c r="JZU5" s="83"/>
      <c r="JZV5" s="83"/>
      <c r="JZW5" s="83"/>
      <c r="JZX5" s="83"/>
      <c r="JZY5" s="83"/>
      <c r="JZZ5" s="83"/>
      <c r="KAA5" s="83"/>
      <c r="KAB5" s="83"/>
      <c r="KAC5" s="83"/>
      <c r="KAD5" s="83"/>
      <c r="KAE5" s="83"/>
      <c r="KAF5" s="83"/>
      <c r="KAG5" s="83"/>
      <c r="KAH5" s="83"/>
      <c r="KAI5" s="83"/>
      <c r="KAJ5" s="83"/>
      <c r="KAK5" s="83"/>
      <c r="KAL5" s="83"/>
      <c r="KAM5" s="83"/>
      <c r="KAN5" s="83"/>
      <c r="KAO5" s="83"/>
      <c r="KAP5" s="83"/>
      <c r="KAQ5" s="83"/>
      <c r="KAR5" s="83"/>
      <c r="KAS5" s="83"/>
      <c r="KAT5" s="83"/>
      <c r="KAU5" s="83"/>
      <c r="KAV5" s="83"/>
      <c r="KAW5" s="83"/>
      <c r="KAX5" s="83"/>
      <c r="KAY5" s="83"/>
      <c r="KAZ5" s="83"/>
      <c r="KBA5" s="83"/>
      <c r="KBB5" s="83"/>
      <c r="KBC5" s="83"/>
      <c r="KBD5" s="83"/>
      <c r="KBE5" s="83"/>
      <c r="KBF5" s="83"/>
      <c r="KBG5" s="83"/>
      <c r="KBH5" s="83"/>
      <c r="KBI5" s="83"/>
      <c r="KBJ5" s="83"/>
      <c r="KBK5" s="83"/>
      <c r="KBL5" s="83"/>
      <c r="KBM5" s="83"/>
      <c r="KBN5" s="83"/>
      <c r="KBO5" s="83"/>
      <c r="KBP5" s="83"/>
      <c r="KBQ5" s="83"/>
      <c r="KBR5" s="83"/>
      <c r="KBS5" s="83"/>
      <c r="KBT5" s="83"/>
      <c r="KBU5" s="83"/>
      <c r="KBV5" s="83"/>
      <c r="KBW5" s="83"/>
      <c r="KBX5" s="83"/>
      <c r="KBY5" s="83"/>
      <c r="KBZ5" s="83"/>
      <c r="KCA5" s="83"/>
      <c r="KCB5" s="83"/>
      <c r="KCC5" s="83"/>
      <c r="KCD5" s="83"/>
      <c r="KCE5" s="83"/>
      <c r="KCF5" s="83"/>
      <c r="KCG5" s="83"/>
      <c r="KCH5" s="83"/>
      <c r="KCI5" s="83"/>
      <c r="KCJ5" s="83"/>
      <c r="KCK5" s="83"/>
      <c r="KCL5" s="83"/>
      <c r="KCM5" s="83"/>
      <c r="KCN5" s="83"/>
      <c r="KCO5" s="83"/>
      <c r="KCP5" s="83"/>
      <c r="KCQ5" s="83"/>
      <c r="KCR5" s="83"/>
      <c r="KCS5" s="83"/>
      <c r="KCT5" s="83"/>
      <c r="KCU5" s="83"/>
      <c r="KCV5" s="83"/>
      <c r="KCW5" s="83"/>
      <c r="KCX5" s="83"/>
      <c r="KCY5" s="83"/>
      <c r="KCZ5" s="83"/>
      <c r="KDA5" s="83"/>
      <c r="KDB5" s="83"/>
      <c r="KDC5" s="83"/>
      <c r="KDD5" s="83"/>
      <c r="KDE5" s="83"/>
      <c r="KDF5" s="83"/>
      <c r="KDG5" s="83"/>
      <c r="KDH5" s="83"/>
      <c r="KDI5" s="83"/>
      <c r="KDJ5" s="83"/>
      <c r="KDK5" s="83"/>
      <c r="KDL5" s="83"/>
      <c r="KDM5" s="83"/>
      <c r="KDN5" s="83"/>
      <c r="KDO5" s="83"/>
      <c r="KDP5" s="83"/>
      <c r="KDQ5" s="83"/>
      <c r="KDR5" s="83"/>
      <c r="KDS5" s="83"/>
      <c r="KDT5" s="83"/>
      <c r="KDU5" s="83"/>
      <c r="KDV5" s="83"/>
      <c r="KDW5" s="83"/>
      <c r="KDX5" s="83"/>
      <c r="KDY5" s="83"/>
      <c r="KDZ5" s="83"/>
      <c r="KEA5" s="83"/>
      <c r="KEB5" s="83"/>
      <c r="KEC5" s="83"/>
      <c r="KED5" s="83"/>
      <c r="KEE5" s="83"/>
      <c r="KEF5" s="83"/>
      <c r="KEG5" s="83"/>
      <c r="KEH5" s="83"/>
      <c r="KEI5" s="83"/>
      <c r="KEJ5" s="83"/>
      <c r="KEK5" s="83"/>
      <c r="KEL5" s="83"/>
      <c r="KEM5" s="83"/>
      <c r="KEN5" s="83"/>
      <c r="KEO5" s="83"/>
      <c r="KEP5" s="83"/>
      <c r="KEQ5" s="83"/>
      <c r="KER5" s="83"/>
      <c r="KES5" s="83"/>
      <c r="KET5" s="83"/>
      <c r="KEU5" s="83"/>
      <c r="KEV5" s="83"/>
      <c r="KEW5" s="83"/>
      <c r="KEX5" s="83"/>
      <c r="KEY5" s="83"/>
      <c r="KEZ5" s="83"/>
      <c r="KFA5" s="83"/>
      <c r="KFB5" s="83"/>
      <c r="KFC5" s="83"/>
      <c r="KFD5" s="83"/>
      <c r="KFE5" s="83"/>
      <c r="KFF5" s="83"/>
      <c r="KFG5" s="83"/>
      <c r="KFH5" s="83"/>
      <c r="KFI5" s="83"/>
      <c r="KFJ5" s="83"/>
      <c r="KFK5" s="83"/>
      <c r="KFL5" s="83"/>
      <c r="KFM5" s="83"/>
      <c r="KFN5" s="83"/>
      <c r="KFO5" s="83"/>
      <c r="KFP5" s="83"/>
      <c r="KFQ5" s="83"/>
      <c r="KFR5" s="83"/>
      <c r="KFS5" s="83"/>
      <c r="KFT5" s="83"/>
      <c r="KFU5" s="83"/>
      <c r="KFV5" s="83"/>
      <c r="KFW5" s="83"/>
      <c r="KFX5" s="83"/>
      <c r="KFY5" s="83"/>
      <c r="KFZ5" s="83"/>
      <c r="KGA5" s="83"/>
      <c r="KGB5" s="83"/>
      <c r="KGC5" s="83"/>
      <c r="KGD5" s="83"/>
      <c r="KGE5" s="83"/>
      <c r="KGF5" s="83"/>
      <c r="KGG5" s="83"/>
      <c r="KGH5" s="83"/>
      <c r="KGI5" s="83"/>
      <c r="KGJ5" s="83"/>
      <c r="KGK5" s="83"/>
      <c r="KGL5" s="83"/>
      <c r="KGM5" s="83"/>
      <c r="KGN5" s="83"/>
      <c r="KGO5" s="83"/>
      <c r="KGP5" s="83"/>
      <c r="KGQ5" s="83"/>
      <c r="KGR5" s="83"/>
      <c r="KGS5" s="83"/>
      <c r="KGT5" s="83"/>
      <c r="KGU5" s="83"/>
      <c r="KGV5" s="83"/>
      <c r="KGW5" s="83"/>
      <c r="KGX5" s="83"/>
      <c r="KGY5" s="83"/>
      <c r="KGZ5" s="83"/>
      <c r="KHA5" s="83"/>
      <c r="KHB5" s="83"/>
      <c r="KHC5" s="83"/>
      <c r="KHD5" s="83"/>
      <c r="KHE5" s="83"/>
      <c r="KHF5" s="83"/>
      <c r="KHG5" s="83"/>
      <c r="KHH5" s="83"/>
      <c r="KHI5" s="83"/>
      <c r="KHJ5" s="83"/>
      <c r="KHK5" s="83"/>
      <c r="KHL5" s="83"/>
      <c r="KHM5" s="83"/>
      <c r="KHN5" s="83"/>
      <c r="KHO5" s="83"/>
      <c r="KHP5" s="83"/>
      <c r="KHQ5" s="83"/>
      <c r="KHR5" s="83"/>
      <c r="KHS5" s="83"/>
      <c r="KHT5" s="83"/>
      <c r="KHU5" s="83"/>
      <c r="KHV5" s="83"/>
      <c r="KHW5" s="83"/>
      <c r="KHX5" s="83"/>
      <c r="KHY5" s="83"/>
      <c r="KHZ5" s="83"/>
      <c r="KIA5" s="83"/>
      <c r="KIB5" s="83"/>
      <c r="KIC5" s="83"/>
      <c r="KID5" s="83"/>
      <c r="KIE5" s="83"/>
      <c r="KIF5" s="83"/>
      <c r="KIG5" s="83"/>
      <c r="KIH5" s="83"/>
      <c r="KII5" s="83"/>
      <c r="KIJ5" s="83"/>
      <c r="KIK5" s="83"/>
      <c r="KIL5" s="83"/>
      <c r="KIM5" s="83"/>
      <c r="KIN5" s="83"/>
      <c r="KIO5" s="83"/>
      <c r="KIP5" s="83"/>
      <c r="KIQ5" s="83"/>
      <c r="KIR5" s="83"/>
      <c r="KIS5" s="83"/>
      <c r="KIT5" s="83"/>
      <c r="KIU5" s="83"/>
      <c r="KIV5" s="83"/>
      <c r="KIW5" s="83"/>
      <c r="KIX5" s="83"/>
      <c r="KIY5" s="83"/>
      <c r="KIZ5" s="83"/>
      <c r="KJA5" s="83"/>
      <c r="KJB5" s="83"/>
      <c r="KJC5" s="83"/>
      <c r="KJD5" s="83"/>
      <c r="KJE5" s="83"/>
      <c r="KJF5" s="83"/>
      <c r="KJG5" s="83"/>
      <c r="KJH5" s="83"/>
      <c r="KJI5" s="83"/>
      <c r="KJJ5" s="83"/>
      <c r="KJK5" s="83"/>
      <c r="KJL5" s="83"/>
      <c r="KJM5" s="83"/>
      <c r="KJN5" s="83"/>
      <c r="KJO5" s="83"/>
      <c r="KJP5" s="83"/>
      <c r="KJQ5" s="83"/>
      <c r="KJR5" s="83"/>
      <c r="KJS5" s="83"/>
      <c r="KJT5" s="83"/>
      <c r="KJU5" s="83"/>
      <c r="KJV5" s="83"/>
      <c r="KJW5" s="83"/>
      <c r="KJX5" s="83"/>
      <c r="KJY5" s="83"/>
      <c r="KJZ5" s="83"/>
      <c r="KKA5" s="83"/>
      <c r="KKB5" s="83"/>
      <c r="KKC5" s="83"/>
      <c r="KKD5" s="83"/>
      <c r="KKE5" s="83"/>
      <c r="KKF5" s="83"/>
      <c r="KKG5" s="83"/>
      <c r="KKH5" s="83"/>
      <c r="KKI5" s="83"/>
      <c r="KKJ5" s="83"/>
      <c r="KKK5" s="83"/>
      <c r="KKL5" s="83"/>
      <c r="KKM5" s="83"/>
      <c r="KKN5" s="83"/>
      <c r="KKO5" s="83"/>
      <c r="KKP5" s="83"/>
      <c r="KKQ5" s="83"/>
      <c r="KKR5" s="83"/>
      <c r="KKS5" s="83"/>
      <c r="KKT5" s="83"/>
      <c r="KKU5" s="83"/>
      <c r="KKV5" s="83"/>
      <c r="KKW5" s="83"/>
      <c r="KKX5" s="83"/>
      <c r="KKY5" s="83"/>
      <c r="KKZ5" s="83"/>
      <c r="KLA5" s="83"/>
      <c r="KLB5" s="83"/>
      <c r="KLC5" s="83"/>
      <c r="KLD5" s="83"/>
      <c r="KLE5" s="83"/>
      <c r="KLF5" s="83"/>
      <c r="KLG5" s="83"/>
      <c r="KLH5" s="83"/>
      <c r="KLI5" s="83"/>
      <c r="KLJ5" s="83"/>
      <c r="KLK5" s="83"/>
      <c r="KLL5" s="83"/>
      <c r="KLM5" s="83"/>
      <c r="KLN5" s="83"/>
      <c r="KLO5" s="83"/>
      <c r="KLP5" s="83"/>
      <c r="KLQ5" s="83"/>
      <c r="KLR5" s="83"/>
      <c r="KLS5" s="83"/>
      <c r="KLT5" s="83"/>
      <c r="KLU5" s="83"/>
      <c r="KLV5" s="83"/>
      <c r="KLW5" s="83"/>
      <c r="KLX5" s="83"/>
      <c r="KLY5" s="83"/>
      <c r="KLZ5" s="83"/>
      <c r="KMA5" s="83"/>
      <c r="KMB5" s="83"/>
      <c r="KMC5" s="83"/>
      <c r="KMD5" s="83"/>
      <c r="KME5" s="83"/>
      <c r="KMF5" s="83"/>
      <c r="KMG5" s="83"/>
      <c r="KMH5" s="83"/>
      <c r="KMI5" s="83"/>
      <c r="KMJ5" s="83"/>
      <c r="KMK5" s="83"/>
      <c r="KML5" s="83"/>
      <c r="KMM5" s="83"/>
      <c r="KMN5" s="83"/>
      <c r="KMO5" s="83"/>
      <c r="KMP5" s="83"/>
      <c r="KMQ5" s="83"/>
      <c r="KMR5" s="83"/>
      <c r="KMS5" s="83"/>
      <c r="KMT5" s="83"/>
      <c r="KMU5" s="83"/>
      <c r="KMV5" s="83"/>
      <c r="KMW5" s="83"/>
      <c r="KMX5" s="83"/>
      <c r="KMY5" s="83"/>
      <c r="KMZ5" s="83"/>
      <c r="KNA5" s="83"/>
      <c r="KNB5" s="83"/>
      <c r="KNC5" s="83"/>
      <c r="KND5" s="83"/>
      <c r="KNE5" s="83"/>
      <c r="KNF5" s="83"/>
      <c r="KNG5" s="83"/>
      <c r="KNH5" s="83"/>
      <c r="KNI5" s="83"/>
      <c r="KNJ5" s="83"/>
      <c r="KNK5" s="83"/>
      <c r="KNL5" s="83"/>
      <c r="KNM5" s="83"/>
      <c r="KNN5" s="83"/>
      <c r="KNO5" s="83"/>
      <c r="KNP5" s="83"/>
      <c r="KNQ5" s="83"/>
      <c r="KNR5" s="83"/>
      <c r="KNS5" s="83"/>
      <c r="KNT5" s="83"/>
      <c r="KNU5" s="83"/>
      <c r="KNV5" s="83"/>
      <c r="KNW5" s="83"/>
      <c r="KNX5" s="83"/>
      <c r="KNY5" s="83"/>
      <c r="KNZ5" s="83"/>
      <c r="KOA5" s="83"/>
      <c r="KOB5" s="83"/>
      <c r="KOC5" s="83"/>
      <c r="KOD5" s="83"/>
      <c r="KOE5" s="83"/>
      <c r="KOF5" s="83"/>
      <c r="KOG5" s="83"/>
      <c r="KOH5" s="83"/>
      <c r="KOI5" s="83"/>
      <c r="KOJ5" s="83"/>
      <c r="KOK5" s="83"/>
      <c r="KOL5" s="83"/>
      <c r="KOM5" s="83"/>
      <c r="KON5" s="83"/>
      <c r="KOO5" s="83"/>
      <c r="KOP5" s="83"/>
      <c r="KOQ5" s="83"/>
      <c r="KOR5" s="83"/>
      <c r="KOS5" s="83"/>
      <c r="KOT5" s="83"/>
      <c r="KOU5" s="83"/>
      <c r="KOV5" s="83"/>
      <c r="KOW5" s="83"/>
      <c r="KOX5" s="83"/>
      <c r="KOY5" s="83"/>
      <c r="KOZ5" s="83"/>
      <c r="KPA5" s="83"/>
      <c r="KPB5" s="83"/>
      <c r="KPC5" s="83"/>
      <c r="KPD5" s="83"/>
      <c r="KPE5" s="83"/>
      <c r="KPF5" s="83"/>
      <c r="KPG5" s="83"/>
      <c r="KPH5" s="83"/>
      <c r="KPI5" s="83"/>
      <c r="KPJ5" s="83"/>
      <c r="KPK5" s="83"/>
      <c r="KPL5" s="83"/>
      <c r="KPM5" s="83"/>
      <c r="KPN5" s="83"/>
      <c r="KPO5" s="83"/>
      <c r="KPP5" s="83"/>
      <c r="KPQ5" s="83"/>
      <c r="KPR5" s="83"/>
      <c r="KPS5" s="83"/>
      <c r="KPT5" s="83"/>
      <c r="KPU5" s="83"/>
      <c r="KPV5" s="83"/>
      <c r="KPW5" s="83"/>
      <c r="KPX5" s="83"/>
      <c r="KPY5" s="83"/>
      <c r="KPZ5" s="83"/>
      <c r="KQA5" s="83"/>
      <c r="KQB5" s="83"/>
      <c r="KQC5" s="83"/>
      <c r="KQD5" s="83"/>
      <c r="KQE5" s="83"/>
      <c r="KQF5" s="83"/>
      <c r="KQG5" s="83"/>
      <c r="KQH5" s="83"/>
      <c r="KQI5" s="83"/>
      <c r="KQJ5" s="83"/>
      <c r="KQK5" s="83"/>
      <c r="KQL5" s="83"/>
      <c r="KQM5" s="83"/>
      <c r="KQN5" s="83"/>
      <c r="KQO5" s="83"/>
      <c r="KQP5" s="83"/>
      <c r="KQQ5" s="83"/>
      <c r="KQR5" s="83"/>
      <c r="KQS5" s="83"/>
      <c r="KQT5" s="83"/>
      <c r="KQU5" s="83"/>
      <c r="KQV5" s="83"/>
      <c r="KQW5" s="83"/>
      <c r="KQX5" s="83"/>
      <c r="KQY5" s="83"/>
      <c r="KQZ5" s="83"/>
      <c r="KRA5" s="83"/>
      <c r="KRB5" s="83"/>
      <c r="KRC5" s="83"/>
      <c r="KRD5" s="83"/>
      <c r="KRE5" s="83"/>
      <c r="KRF5" s="83"/>
      <c r="KRG5" s="83"/>
      <c r="KRH5" s="83"/>
      <c r="KRI5" s="83"/>
      <c r="KRJ5" s="83"/>
      <c r="KRK5" s="83"/>
      <c r="KRL5" s="83"/>
      <c r="KRM5" s="83"/>
      <c r="KRN5" s="83"/>
      <c r="KRO5" s="83"/>
      <c r="KRP5" s="83"/>
      <c r="KRQ5" s="83"/>
      <c r="KRR5" s="83"/>
      <c r="KRS5" s="83"/>
      <c r="KRT5" s="83"/>
      <c r="KRU5" s="83"/>
      <c r="KRV5" s="83"/>
      <c r="KRW5" s="83"/>
      <c r="KRX5" s="83"/>
      <c r="KRY5" s="83"/>
      <c r="KRZ5" s="83"/>
      <c r="KSA5" s="83"/>
      <c r="KSB5" s="83"/>
      <c r="KSC5" s="83"/>
      <c r="KSD5" s="83"/>
      <c r="KSE5" s="83"/>
      <c r="KSF5" s="83"/>
      <c r="KSG5" s="83"/>
      <c r="KSH5" s="83"/>
      <c r="KSI5" s="83"/>
      <c r="KSJ5" s="83"/>
      <c r="KSK5" s="83"/>
      <c r="KSL5" s="83"/>
      <c r="KSM5" s="83"/>
      <c r="KSN5" s="83"/>
      <c r="KSO5" s="83"/>
      <c r="KSP5" s="83"/>
      <c r="KSQ5" s="83"/>
      <c r="KSR5" s="83"/>
      <c r="KSS5" s="83"/>
      <c r="KST5" s="83"/>
      <c r="KSU5" s="83"/>
      <c r="KSV5" s="83"/>
      <c r="KSW5" s="83"/>
      <c r="KSX5" s="83"/>
      <c r="KSY5" s="83"/>
      <c r="KSZ5" s="83"/>
      <c r="KTA5" s="83"/>
      <c r="KTB5" s="83"/>
      <c r="KTC5" s="83"/>
      <c r="KTD5" s="83"/>
      <c r="KTE5" s="83"/>
      <c r="KTF5" s="83"/>
      <c r="KTG5" s="83"/>
      <c r="KTH5" s="83"/>
      <c r="KTI5" s="83"/>
      <c r="KTJ5" s="83"/>
      <c r="KTK5" s="83"/>
      <c r="KTL5" s="83"/>
      <c r="KTM5" s="83"/>
      <c r="KTN5" s="83"/>
      <c r="KTO5" s="83"/>
      <c r="KTP5" s="83"/>
      <c r="KTQ5" s="83"/>
      <c r="KTR5" s="83"/>
      <c r="KTS5" s="83"/>
      <c r="KTT5" s="83"/>
      <c r="KTU5" s="83"/>
      <c r="KTV5" s="83"/>
      <c r="KTW5" s="83"/>
      <c r="KTX5" s="83"/>
      <c r="KTY5" s="83"/>
      <c r="KTZ5" s="83"/>
      <c r="KUA5" s="83"/>
      <c r="KUB5" s="83"/>
      <c r="KUC5" s="83"/>
      <c r="KUD5" s="83"/>
      <c r="KUE5" s="83"/>
      <c r="KUF5" s="83"/>
      <c r="KUG5" s="83"/>
      <c r="KUH5" s="83"/>
      <c r="KUI5" s="83"/>
      <c r="KUJ5" s="83"/>
      <c r="KUK5" s="83"/>
      <c r="KUL5" s="83"/>
      <c r="KUM5" s="83"/>
      <c r="KUN5" s="83"/>
      <c r="KUO5" s="83"/>
      <c r="KUP5" s="83"/>
      <c r="KUQ5" s="83"/>
      <c r="KUR5" s="83"/>
      <c r="KUS5" s="83"/>
      <c r="KUT5" s="83"/>
      <c r="KUU5" s="83"/>
      <c r="KUV5" s="83"/>
      <c r="KUW5" s="83"/>
      <c r="KUX5" s="83"/>
      <c r="KUY5" s="83"/>
      <c r="KUZ5" s="83"/>
      <c r="KVA5" s="83"/>
      <c r="KVB5" s="83"/>
      <c r="KVC5" s="83"/>
      <c r="KVD5" s="83"/>
      <c r="KVE5" s="83"/>
      <c r="KVF5" s="83"/>
      <c r="KVG5" s="83"/>
      <c r="KVH5" s="83"/>
      <c r="KVI5" s="83"/>
      <c r="KVJ5" s="83"/>
      <c r="KVK5" s="83"/>
      <c r="KVL5" s="83"/>
      <c r="KVM5" s="83"/>
      <c r="KVN5" s="83"/>
      <c r="KVO5" s="83"/>
      <c r="KVP5" s="83"/>
      <c r="KVQ5" s="83"/>
      <c r="KVR5" s="83"/>
      <c r="KVS5" s="83"/>
      <c r="KVT5" s="83"/>
      <c r="KVU5" s="83"/>
      <c r="KVV5" s="83"/>
      <c r="KVW5" s="83"/>
      <c r="KVX5" s="83"/>
      <c r="KVY5" s="83"/>
      <c r="KVZ5" s="83"/>
      <c r="KWA5" s="83"/>
      <c r="KWB5" s="83"/>
      <c r="KWC5" s="83"/>
      <c r="KWD5" s="83"/>
      <c r="KWE5" s="83"/>
      <c r="KWF5" s="83"/>
      <c r="KWG5" s="83"/>
      <c r="KWH5" s="83"/>
      <c r="KWI5" s="83"/>
      <c r="KWJ5" s="83"/>
      <c r="KWK5" s="83"/>
      <c r="KWL5" s="83"/>
      <c r="KWM5" s="83"/>
      <c r="KWN5" s="83"/>
      <c r="KWO5" s="83"/>
      <c r="KWP5" s="83"/>
      <c r="KWQ5" s="83"/>
      <c r="KWR5" s="83"/>
      <c r="KWS5" s="83"/>
      <c r="KWT5" s="83"/>
      <c r="KWU5" s="83"/>
      <c r="KWV5" s="83"/>
      <c r="KWW5" s="83"/>
      <c r="KWX5" s="83"/>
      <c r="KWY5" s="83"/>
      <c r="KWZ5" s="83"/>
      <c r="KXA5" s="83"/>
      <c r="KXB5" s="83"/>
      <c r="KXC5" s="83"/>
      <c r="KXD5" s="83"/>
      <c r="KXE5" s="83"/>
      <c r="KXF5" s="83"/>
      <c r="KXG5" s="83"/>
      <c r="KXH5" s="83"/>
      <c r="KXI5" s="83"/>
      <c r="KXJ5" s="83"/>
      <c r="KXK5" s="83"/>
      <c r="KXL5" s="83"/>
      <c r="KXM5" s="83"/>
      <c r="KXN5" s="83"/>
      <c r="KXO5" s="83"/>
      <c r="KXP5" s="83"/>
      <c r="KXQ5" s="83"/>
      <c r="KXR5" s="83"/>
      <c r="KXS5" s="83"/>
      <c r="KXT5" s="83"/>
      <c r="KXU5" s="83"/>
      <c r="KXV5" s="83"/>
      <c r="KXW5" s="83"/>
      <c r="KXX5" s="83"/>
      <c r="KXY5" s="83"/>
      <c r="KXZ5" s="83"/>
      <c r="KYA5" s="83"/>
      <c r="KYB5" s="83"/>
      <c r="KYC5" s="83"/>
      <c r="KYD5" s="83"/>
      <c r="KYE5" s="83"/>
      <c r="KYF5" s="83"/>
      <c r="KYG5" s="83"/>
      <c r="KYH5" s="83"/>
      <c r="KYI5" s="83"/>
      <c r="KYJ5" s="83"/>
      <c r="KYK5" s="83"/>
      <c r="KYL5" s="83"/>
      <c r="KYM5" s="83"/>
      <c r="KYN5" s="83"/>
      <c r="KYO5" s="83"/>
      <c r="KYP5" s="83"/>
      <c r="KYQ5" s="83"/>
      <c r="KYR5" s="83"/>
      <c r="KYS5" s="83"/>
      <c r="KYT5" s="83"/>
      <c r="KYU5" s="83"/>
      <c r="KYV5" s="83"/>
      <c r="KYW5" s="83"/>
      <c r="KYX5" s="83"/>
      <c r="KYY5" s="83"/>
      <c r="KYZ5" s="83"/>
      <c r="KZA5" s="83"/>
      <c r="KZB5" s="83"/>
      <c r="KZC5" s="83"/>
      <c r="KZD5" s="83"/>
      <c r="KZE5" s="83"/>
      <c r="KZF5" s="83"/>
      <c r="KZG5" s="83"/>
      <c r="KZH5" s="83"/>
      <c r="KZI5" s="83"/>
      <c r="KZJ5" s="83"/>
      <c r="KZK5" s="83"/>
      <c r="KZL5" s="83"/>
      <c r="KZM5" s="83"/>
      <c r="KZN5" s="83"/>
      <c r="KZO5" s="83"/>
      <c r="KZP5" s="83"/>
      <c r="KZQ5" s="83"/>
      <c r="KZR5" s="83"/>
      <c r="KZS5" s="83"/>
      <c r="KZT5" s="83"/>
      <c r="KZU5" s="83"/>
      <c r="KZV5" s="83"/>
      <c r="KZW5" s="83"/>
      <c r="KZX5" s="83"/>
      <c r="KZY5" s="83"/>
      <c r="KZZ5" s="83"/>
      <c r="LAA5" s="83"/>
      <c r="LAB5" s="83"/>
      <c r="LAC5" s="83"/>
      <c r="LAD5" s="83"/>
      <c r="LAE5" s="83"/>
      <c r="LAF5" s="83"/>
      <c r="LAG5" s="83"/>
      <c r="LAH5" s="83"/>
      <c r="LAI5" s="83"/>
      <c r="LAJ5" s="83"/>
      <c r="LAK5" s="83"/>
      <c r="LAL5" s="83"/>
      <c r="LAM5" s="83"/>
      <c r="LAN5" s="83"/>
      <c r="LAO5" s="83"/>
      <c r="LAP5" s="83"/>
      <c r="LAQ5" s="83"/>
      <c r="LAR5" s="83"/>
      <c r="LAS5" s="83"/>
      <c r="LAT5" s="83"/>
      <c r="LAU5" s="83"/>
      <c r="LAV5" s="83"/>
      <c r="LAW5" s="83"/>
      <c r="LAX5" s="83"/>
      <c r="LAY5" s="83"/>
      <c r="LAZ5" s="83"/>
      <c r="LBA5" s="83"/>
      <c r="LBB5" s="83"/>
      <c r="LBC5" s="83"/>
      <c r="LBD5" s="83"/>
      <c r="LBE5" s="83"/>
      <c r="LBF5" s="83"/>
      <c r="LBG5" s="83"/>
      <c r="LBH5" s="83"/>
      <c r="LBI5" s="83"/>
      <c r="LBJ5" s="83"/>
      <c r="LBK5" s="83"/>
      <c r="LBL5" s="83"/>
      <c r="LBM5" s="83"/>
      <c r="LBN5" s="83"/>
      <c r="LBO5" s="83"/>
      <c r="LBP5" s="83"/>
      <c r="LBQ5" s="83"/>
      <c r="LBR5" s="83"/>
      <c r="LBS5" s="83"/>
      <c r="LBT5" s="83"/>
      <c r="LBU5" s="83"/>
      <c r="LBV5" s="83"/>
      <c r="LBW5" s="83"/>
      <c r="LBX5" s="83"/>
      <c r="LBY5" s="83"/>
      <c r="LBZ5" s="83"/>
      <c r="LCA5" s="83"/>
      <c r="LCB5" s="83"/>
      <c r="LCC5" s="83"/>
      <c r="LCD5" s="83"/>
      <c r="LCE5" s="83"/>
      <c r="LCF5" s="83"/>
      <c r="LCG5" s="83"/>
      <c r="LCH5" s="83"/>
      <c r="LCI5" s="83"/>
      <c r="LCJ5" s="83"/>
      <c r="LCK5" s="83"/>
      <c r="LCL5" s="83"/>
      <c r="LCM5" s="83"/>
      <c r="LCN5" s="83"/>
      <c r="LCO5" s="83"/>
      <c r="LCP5" s="83"/>
      <c r="LCQ5" s="83"/>
      <c r="LCR5" s="83"/>
      <c r="LCS5" s="83"/>
      <c r="LCT5" s="83"/>
      <c r="LCU5" s="83"/>
      <c r="LCV5" s="83"/>
      <c r="LCW5" s="83"/>
      <c r="LCX5" s="83"/>
      <c r="LCY5" s="83"/>
      <c r="LCZ5" s="83"/>
      <c r="LDA5" s="83"/>
      <c r="LDB5" s="83"/>
      <c r="LDC5" s="83"/>
      <c r="LDD5" s="83"/>
      <c r="LDE5" s="83"/>
      <c r="LDF5" s="83"/>
      <c r="LDG5" s="83"/>
      <c r="LDH5" s="83"/>
      <c r="LDI5" s="83"/>
      <c r="LDJ5" s="83"/>
      <c r="LDK5" s="83"/>
      <c r="LDL5" s="83"/>
      <c r="LDM5" s="83"/>
      <c r="LDN5" s="83"/>
      <c r="LDO5" s="83"/>
      <c r="LDP5" s="83"/>
      <c r="LDQ5" s="83"/>
      <c r="LDR5" s="83"/>
      <c r="LDS5" s="83"/>
      <c r="LDT5" s="83"/>
      <c r="LDU5" s="83"/>
      <c r="LDV5" s="83"/>
      <c r="LDW5" s="83"/>
      <c r="LDX5" s="83"/>
      <c r="LDY5" s="83"/>
      <c r="LDZ5" s="83"/>
      <c r="LEA5" s="83"/>
      <c r="LEB5" s="83"/>
      <c r="LEC5" s="83"/>
      <c r="LED5" s="83"/>
      <c r="LEE5" s="83"/>
      <c r="LEF5" s="83"/>
      <c r="LEG5" s="83"/>
      <c r="LEH5" s="83"/>
      <c r="LEI5" s="83"/>
      <c r="LEJ5" s="83"/>
      <c r="LEK5" s="83"/>
      <c r="LEL5" s="83"/>
      <c r="LEM5" s="83"/>
      <c r="LEN5" s="83"/>
      <c r="LEO5" s="83"/>
      <c r="LEP5" s="83"/>
      <c r="LEQ5" s="83"/>
      <c r="LER5" s="83"/>
      <c r="LES5" s="83"/>
      <c r="LET5" s="83"/>
      <c r="LEU5" s="83"/>
      <c r="LEV5" s="83"/>
      <c r="LEW5" s="83"/>
      <c r="LEX5" s="83"/>
      <c r="LEY5" s="83"/>
      <c r="LEZ5" s="83"/>
      <c r="LFA5" s="83"/>
      <c r="LFB5" s="83"/>
      <c r="LFC5" s="83"/>
      <c r="LFD5" s="83"/>
      <c r="LFE5" s="83"/>
      <c r="LFF5" s="83"/>
      <c r="LFG5" s="83"/>
      <c r="LFH5" s="83"/>
      <c r="LFI5" s="83"/>
      <c r="LFJ5" s="83"/>
      <c r="LFK5" s="83"/>
      <c r="LFL5" s="83"/>
      <c r="LFM5" s="83"/>
      <c r="LFN5" s="83"/>
      <c r="LFO5" s="83"/>
      <c r="LFP5" s="83"/>
      <c r="LFQ5" s="83"/>
      <c r="LFR5" s="83"/>
      <c r="LFS5" s="83"/>
      <c r="LFT5" s="83"/>
      <c r="LFU5" s="83"/>
      <c r="LFV5" s="83"/>
      <c r="LFW5" s="83"/>
      <c r="LFX5" s="83"/>
      <c r="LFY5" s="83"/>
      <c r="LFZ5" s="83"/>
      <c r="LGA5" s="83"/>
      <c r="LGB5" s="83"/>
      <c r="LGC5" s="83"/>
      <c r="LGD5" s="83"/>
      <c r="LGE5" s="83"/>
      <c r="LGF5" s="83"/>
      <c r="LGG5" s="83"/>
      <c r="LGH5" s="83"/>
      <c r="LGI5" s="83"/>
      <c r="LGJ5" s="83"/>
      <c r="LGK5" s="83"/>
      <c r="LGL5" s="83"/>
      <c r="LGM5" s="83"/>
      <c r="LGN5" s="83"/>
      <c r="LGO5" s="83"/>
      <c r="LGP5" s="83"/>
      <c r="LGQ5" s="83"/>
      <c r="LGR5" s="83"/>
      <c r="LGS5" s="83"/>
      <c r="LGT5" s="83"/>
      <c r="LGU5" s="83"/>
      <c r="LGV5" s="83"/>
      <c r="LGW5" s="83"/>
      <c r="LGX5" s="83"/>
      <c r="LGY5" s="83"/>
      <c r="LGZ5" s="83"/>
      <c r="LHA5" s="83"/>
      <c r="LHB5" s="83"/>
      <c r="LHC5" s="83"/>
      <c r="LHD5" s="83"/>
      <c r="LHE5" s="83"/>
      <c r="LHF5" s="83"/>
      <c r="LHG5" s="83"/>
      <c r="LHH5" s="83"/>
      <c r="LHI5" s="83"/>
      <c r="LHJ5" s="83"/>
      <c r="LHK5" s="83"/>
      <c r="LHL5" s="83"/>
      <c r="LHM5" s="83"/>
      <c r="LHN5" s="83"/>
      <c r="LHO5" s="83"/>
      <c r="LHP5" s="83"/>
      <c r="LHQ5" s="83"/>
      <c r="LHR5" s="83"/>
      <c r="LHS5" s="83"/>
      <c r="LHT5" s="83"/>
      <c r="LHU5" s="83"/>
      <c r="LHV5" s="83"/>
      <c r="LHW5" s="83"/>
      <c r="LHX5" s="83"/>
      <c r="LHY5" s="83"/>
      <c r="LHZ5" s="83"/>
      <c r="LIA5" s="83"/>
      <c r="LIB5" s="83"/>
      <c r="LIC5" s="83"/>
      <c r="LID5" s="83"/>
      <c r="LIE5" s="83"/>
      <c r="LIF5" s="83"/>
      <c r="LIG5" s="83"/>
      <c r="LIH5" s="83"/>
      <c r="LII5" s="83"/>
      <c r="LIJ5" s="83"/>
      <c r="LIK5" s="83"/>
      <c r="LIL5" s="83"/>
      <c r="LIM5" s="83"/>
      <c r="LIN5" s="83"/>
      <c r="LIO5" s="83"/>
      <c r="LIP5" s="83"/>
      <c r="LIQ5" s="83"/>
      <c r="LIR5" s="83"/>
      <c r="LIS5" s="83"/>
      <c r="LIT5" s="83"/>
      <c r="LIU5" s="83"/>
      <c r="LIV5" s="83"/>
      <c r="LIW5" s="83"/>
      <c r="LIX5" s="83"/>
      <c r="LIY5" s="83"/>
      <c r="LIZ5" s="83"/>
      <c r="LJA5" s="83"/>
      <c r="LJB5" s="83"/>
      <c r="LJC5" s="83"/>
      <c r="LJD5" s="83"/>
      <c r="LJE5" s="83"/>
      <c r="LJF5" s="83"/>
      <c r="LJG5" s="83"/>
      <c r="LJH5" s="83"/>
      <c r="LJI5" s="83"/>
      <c r="LJJ5" s="83"/>
      <c r="LJK5" s="83"/>
      <c r="LJL5" s="83"/>
      <c r="LJM5" s="83"/>
      <c r="LJN5" s="83"/>
      <c r="LJO5" s="83"/>
      <c r="LJP5" s="83"/>
      <c r="LJQ5" s="83"/>
      <c r="LJR5" s="83"/>
      <c r="LJS5" s="83"/>
      <c r="LJT5" s="83"/>
      <c r="LJU5" s="83"/>
      <c r="LJV5" s="83"/>
      <c r="LJW5" s="83"/>
      <c r="LJX5" s="83"/>
      <c r="LJY5" s="83"/>
      <c r="LJZ5" s="83"/>
      <c r="LKA5" s="83"/>
      <c r="LKB5" s="83"/>
      <c r="LKC5" s="83"/>
      <c r="LKD5" s="83"/>
      <c r="LKE5" s="83"/>
      <c r="LKF5" s="83"/>
      <c r="LKG5" s="83"/>
      <c r="LKH5" s="83"/>
      <c r="LKI5" s="83"/>
      <c r="LKJ5" s="83"/>
      <c r="LKK5" s="83"/>
      <c r="LKL5" s="83"/>
      <c r="LKM5" s="83"/>
      <c r="LKN5" s="83"/>
      <c r="LKO5" s="83"/>
      <c r="LKP5" s="83"/>
      <c r="LKQ5" s="83"/>
      <c r="LKR5" s="83"/>
      <c r="LKS5" s="83"/>
      <c r="LKT5" s="83"/>
      <c r="LKU5" s="83"/>
      <c r="LKV5" s="83"/>
      <c r="LKW5" s="83"/>
      <c r="LKX5" s="83"/>
      <c r="LKY5" s="83"/>
      <c r="LKZ5" s="83"/>
      <c r="LLA5" s="83"/>
      <c r="LLB5" s="83"/>
      <c r="LLC5" s="83"/>
      <c r="LLD5" s="83"/>
      <c r="LLE5" s="83"/>
      <c r="LLF5" s="83"/>
      <c r="LLG5" s="83"/>
      <c r="LLH5" s="83"/>
      <c r="LLI5" s="83"/>
      <c r="LLJ5" s="83"/>
      <c r="LLK5" s="83"/>
      <c r="LLL5" s="83"/>
      <c r="LLM5" s="83"/>
      <c r="LLN5" s="83"/>
      <c r="LLO5" s="83"/>
      <c r="LLP5" s="83"/>
      <c r="LLQ5" s="83"/>
      <c r="LLR5" s="83"/>
      <c r="LLS5" s="83"/>
      <c r="LLT5" s="83"/>
      <c r="LLU5" s="83"/>
      <c r="LLV5" s="83"/>
      <c r="LLW5" s="83"/>
      <c r="LLX5" s="83"/>
      <c r="LLY5" s="83"/>
      <c r="LLZ5" s="83"/>
      <c r="LMA5" s="83"/>
      <c r="LMB5" s="83"/>
      <c r="LMC5" s="83"/>
      <c r="LMD5" s="83"/>
      <c r="LME5" s="83"/>
      <c r="LMF5" s="83"/>
      <c r="LMG5" s="83"/>
      <c r="LMH5" s="83"/>
      <c r="LMI5" s="83"/>
      <c r="LMJ5" s="83"/>
      <c r="LMK5" s="83"/>
      <c r="LML5" s="83"/>
      <c r="LMM5" s="83"/>
      <c r="LMN5" s="83"/>
      <c r="LMO5" s="83"/>
      <c r="LMP5" s="83"/>
      <c r="LMQ5" s="83"/>
      <c r="LMR5" s="83"/>
      <c r="LMS5" s="83"/>
      <c r="LMT5" s="83"/>
      <c r="LMU5" s="83"/>
      <c r="LMV5" s="83"/>
      <c r="LMW5" s="83"/>
      <c r="LMX5" s="83"/>
      <c r="LMY5" s="83"/>
      <c r="LMZ5" s="83"/>
      <c r="LNA5" s="83"/>
      <c r="LNB5" s="83"/>
      <c r="LNC5" s="83"/>
      <c r="LND5" s="83"/>
      <c r="LNE5" s="83"/>
      <c r="LNF5" s="83"/>
      <c r="LNG5" s="83"/>
      <c r="LNH5" s="83"/>
      <c r="LNI5" s="83"/>
      <c r="LNJ5" s="83"/>
      <c r="LNK5" s="83"/>
      <c r="LNL5" s="83"/>
      <c r="LNM5" s="83"/>
      <c r="LNN5" s="83"/>
      <c r="LNO5" s="83"/>
      <c r="LNP5" s="83"/>
      <c r="LNQ5" s="83"/>
      <c r="LNR5" s="83"/>
      <c r="LNS5" s="83"/>
      <c r="LNT5" s="83"/>
      <c r="LNU5" s="83"/>
      <c r="LNV5" s="83"/>
      <c r="LNW5" s="83"/>
      <c r="LNX5" s="83"/>
      <c r="LNY5" s="83"/>
      <c r="LNZ5" s="83"/>
      <c r="LOA5" s="83"/>
      <c r="LOB5" s="83"/>
      <c r="LOC5" s="83"/>
      <c r="LOD5" s="83"/>
      <c r="LOE5" s="83"/>
      <c r="LOF5" s="83"/>
      <c r="LOG5" s="83"/>
      <c r="LOH5" s="83"/>
      <c r="LOI5" s="83"/>
      <c r="LOJ5" s="83"/>
      <c r="LOK5" s="83"/>
      <c r="LOL5" s="83"/>
      <c r="LOM5" s="83"/>
      <c r="LON5" s="83"/>
      <c r="LOO5" s="83"/>
      <c r="LOP5" s="83"/>
      <c r="LOQ5" s="83"/>
      <c r="LOR5" s="83"/>
      <c r="LOS5" s="83"/>
      <c r="LOT5" s="83"/>
      <c r="LOU5" s="83"/>
      <c r="LOV5" s="83"/>
      <c r="LOW5" s="83"/>
      <c r="LOX5" s="83"/>
      <c r="LOY5" s="83"/>
      <c r="LOZ5" s="83"/>
      <c r="LPA5" s="83"/>
      <c r="LPB5" s="83"/>
      <c r="LPC5" s="83"/>
      <c r="LPD5" s="83"/>
      <c r="LPE5" s="83"/>
      <c r="LPF5" s="83"/>
      <c r="LPG5" s="83"/>
      <c r="LPH5" s="83"/>
      <c r="LPI5" s="83"/>
      <c r="LPJ5" s="83"/>
      <c r="LPK5" s="83"/>
      <c r="LPL5" s="83"/>
      <c r="LPM5" s="83"/>
      <c r="LPN5" s="83"/>
      <c r="LPO5" s="83"/>
      <c r="LPP5" s="83"/>
      <c r="LPQ5" s="83"/>
      <c r="LPR5" s="83"/>
      <c r="LPS5" s="83"/>
      <c r="LPT5" s="83"/>
      <c r="LPU5" s="83"/>
      <c r="LPV5" s="83"/>
      <c r="LPW5" s="83"/>
      <c r="LPX5" s="83"/>
      <c r="LPY5" s="83"/>
      <c r="LPZ5" s="83"/>
      <c r="LQA5" s="83"/>
      <c r="LQB5" s="83"/>
      <c r="LQC5" s="83"/>
      <c r="LQD5" s="83"/>
      <c r="LQE5" s="83"/>
      <c r="LQF5" s="83"/>
      <c r="LQG5" s="83"/>
      <c r="LQH5" s="83"/>
      <c r="LQI5" s="83"/>
      <c r="LQJ5" s="83"/>
      <c r="LQK5" s="83"/>
      <c r="LQL5" s="83"/>
      <c r="LQM5" s="83"/>
      <c r="LQN5" s="83"/>
      <c r="LQO5" s="83"/>
      <c r="LQP5" s="83"/>
      <c r="LQQ5" s="83"/>
      <c r="LQR5" s="83"/>
      <c r="LQS5" s="83"/>
      <c r="LQT5" s="83"/>
      <c r="LQU5" s="83"/>
      <c r="LQV5" s="83"/>
      <c r="LQW5" s="83"/>
      <c r="LQX5" s="83"/>
      <c r="LQY5" s="83"/>
      <c r="LQZ5" s="83"/>
      <c r="LRA5" s="83"/>
      <c r="LRB5" s="83"/>
      <c r="LRC5" s="83"/>
      <c r="LRD5" s="83"/>
      <c r="LRE5" s="83"/>
      <c r="LRF5" s="83"/>
      <c r="LRG5" s="83"/>
      <c r="LRH5" s="83"/>
      <c r="LRI5" s="83"/>
      <c r="LRJ5" s="83"/>
      <c r="LRK5" s="83"/>
      <c r="LRL5" s="83"/>
      <c r="LRM5" s="83"/>
      <c r="LRN5" s="83"/>
      <c r="LRO5" s="83"/>
      <c r="LRP5" s="83"/>
      <c r="LRQ5" s="83"/>
      <c r="LRR5" s="83"/>
      <c r="LRS5" s="83"/>
      <c r="LRT5" s="83"/>
      <c r="LRU5" s="83"/>
      <c r="LRV5" s="83"/>
      <c r="LRW5" s="83"/>
      <c r="LRX5" s="83"/>
      <c r="LRY5" s="83"/>
      <c r="LRZ5" s="83"/>
      <c r="LSA5" s="83"/>
      <c r="LSB5" s="83"/>
      <c r="LSC5" s="83"/>
      <c r="LSD5" s="83"/>
      <c r="LSE5" s="83"/>
      <c r="LSF5" s="83"/>
      <c r="LSG5" s="83"/>
      <c r="LSH5" s="83"/>
      <c r="LSI5" s="83"/>
      <c r="LSJ5" s="83"/>
      <c r="LSK5" s="83"/>
      <c r="LSL5" s="83"/>
      <c r="LSM5" s="83"/>
      <c r="LSN5" s="83"/>
      <c r="LSO5" s="83"/>
      <c r="LSP5" s="83"/>
      <c r="LSQ5" s="83"/>
      <c r="LSR5" s="83"/>
      <c r="LSS5" s="83"/>
      <c r="LST5" s="83"/>
      <c r="LSU5" s="83"/>
      <c r="LSV5" s="83"/>
      <c r="LSW5" s="83"/>
      <c r="LSX5" s="83"/>
      <c r="LSY5" s="83"/>
      <c r="LSZ5" s="83"/>
      <c r="LTA5" s="83"/>
      <c r="LTB5" s="83"/>
      <c r="LTC5" s="83"/>
      <c r="LTD5" s="83"/>
      <c r="LTE5" s="83"/>
      <c r="LTF5" s="83"/>
      <c r="LTG5" s="83"/>
      <c r="LTH5" s="83"/>
      <c r="LTI5" s="83"/>
      <c r="LTJ5" s="83"/>
      <c r="LTK5" s="83"/>
      <c r="LTL5" s="83"/>
      <c r="LTM5" s="83"/>
      <c r="LTN5" s="83"/>
      <c r="LTO5" s="83"/>
      <c r="LTP5" s="83"/>
      <c r="LTQ5" s="83"/>
      <c r="LTR5" s="83"/>
      <c r="LTS5" s="83"/>
      <c r="LTT5" s="83"/>
      <c r="LTU5" s="83"/>
      <c r="LTV5" s="83"/>
      <c r="LTW5" s="83"/>
      <c r="LTX5" s="83"/>
      <c r="LTY5" s="83"/>
      <c r="LTZ5" s="83"/>
      <c r="LUA5" s="83"/>
      <c r="LUB5" s="83"/>
      <c r="LUC5" s="83"/>
      <c r="LUD5" s="83"/>
      <c r="LUE5" s="83"/>
      <c r="LUF5" s="83"/>
      <c r="LUG5" s="83"/>
      <c r="LUH5" s="83"/>
      <c r="LUI5" s="83"/>
      <c r="LUJ5" s="83"/>
      <c r="LUK5" s="83"/>
      <c r="LUL5" s="83"/>
      <c r="LUM5" s="83"/>
      <c r="LUN5" s="83"/>
      <c r="LUO5" s="83"/>
      <c r="LUP5" s="83"/>
      <c r="LUQ5" s="83"/>
      <c r="LUR5" s="83"/>
      <c r="LUS5" s="83"/>
      <c r="LUT5" s="83"/>
      <c r="LUU5" s="83"/>
      <c r="LUV5" s="83"/>
      <c r="LUW5" s="83"/>
      <c r="LUX5" s="83"/>
      <c r="LUY5" s="83"/>
      <c r="LUZ5" s="83"/>
      <c r="LVA5" s="83"/>
      <c r="LVB5" s="83"/>
      <c r="LVC5" s="83"/>
      <c r="LVD5" s="83"/>
      <c r="LVE5" s="83"/>
      <c r="LVF5" s="83"/>
      <c r="LVG5" s="83"/>
      <c r="LVH5" s="83"/>
      <c r="LVI5" s="83"/>
      <c r="LVJ5" s="83"/>
      <c r="LVK5" s="83"/>
      <c r="LVL5" s="83"/>
      <c r="LVM5" s="83"/>
      <c r="LVN5" s="83"/>
      <c r="LVO5" s="83"/>
      <c r="LVP5" s="83"/>
      <c r="LVQ5" s="83"/>
      <c r="LVR5" s="83"/>
      <c r="LVS5" s="83"/>
      <c r="LVT5" s="83"/>
      <c r="LVU5" s="83"/>
      <c r="LVV5" s="83"/>
      <c r="LVW5" s="83"/>
      <c r="LVX5" s="83"/>
      <c r="LVY5" s="83"/>
      <c r="LVZ5" s="83"/>
      <c r="LWA5" s="83"/>
      <c r="LWB5" s="83"/>
      <c r="LWC5" s="83"/>
      <c r="LWD5" s="83"/>
      <c r="LWE5" s="83"/>
      <c r="LWF5" s="83"/>
      <c r="LWG5" s="83"/>
      <c r="LWH5" s="83"/>
      <c r="LWI5" s="83"/>
      <c r="LWJ5" s="83"/>
      <c r="LWK5" s="83"/>
      <c r="LWL5" s="83"/>
      <c r="LWM5" s="83"/>
      <c r="LWN5" s="83"/>
      <c r="LWO5" s="83"/>
      <c r="LWP5" s="83"/>
      <c r="LWQ5" s="83"/>
      <c r="LWR5" s="83"/>
      <c r="LWS5" s="83"/>
      <c r="LWT5" s="83"/>
      <c r="LWU5" s="83"/>
      <c r="LWV5" s="83"/>
      <c r="LWW5" s="83"/>
      <c r="LWX5" s="83"/>
      <c r="LWY5" s="83"/>
      <c r="LWZ5" s="83"/>
      <c r="LXA5" s="83"/>
      <c r="LXB5" s="83"/>
      <c r="LXC5" s="83"/>
      <c r="LXD5" s="83"/>
      <c r="LXE5" s="83"/>
      <c r="LXF5" s="83"/>
      <c r="LXG5" s="83"/>
      <c r="LXH5" s="83"/>
      <c r="LXI5" s="83"/>
      <c r="LXJ5" s="83"/>
      <c r="LXK5" s="83"/>
      <c r="LXL5" s="83"/>
      <c r="LXM5" s="83"/>
      <c r="LXN5" s="83"/>
      <c r="LXO5" s="83"/>
      <c r="LXP5" s="83"/>
      <c r="LXQ5" s="83"/>
      <c r="LXR5" s="83"/>
      <c r="LXS5" s="83"/>
      <c r="LXT5" s="83"/>
      <c r="LXU5" s="83"/>
      <c r="LXV5" s="83"/>
      <c r="LXW5" s="83"/>
      <c r="LXX5" s="83"/>
      <c r="LXY5" s="83"/>
      <c r="LXZ5" s="83"/>
      <c r="LYA5" s="83"/>
      <c r="LYB5" s="83"/>
      <c r="LYC5" s="83"/>
      <c r="LYD5" s="83"/>
      <c r="LYE5" s="83"/>
      <c r="LYF5" s="83"/>
      <c r="LYG5" s="83"/>
      <c r="LYH5" s="83"/>
      <c r="LYI5" s="83"/>
      <c r="LYJ5" s="83"/>
      <c r="LYK5" s="83"/>
      <c r="LYL5" s="83"/>
      <c r="LYM5" s="83"/>
      <c r="LYN5" s="83"/>
      <c r="LYO5" s="83"/>
      <c r="LYP5" s="83"/>
      <c r="LYQ5" s="83"/>
      <c r="LYR5" s="83"/>
      <c r="LYS5" s="83"/>
      <c r="LYT5" s="83"/>
      <c r="LYU5" s="83"/>
      <c r="LYV5" s="83"/>
      <c r="LYW5" s="83"/>
      <c r="LYX5" s="83"/>
      <c r="LYY5" s="83"/>
      <c r="LYZ5" s="83"/>
      <c r="LZA5" s="83"/>
      <c r="LZB5" s="83"/>
      <c r="LZC5" s="83"/>
      <c r="LZD5" s="83"/>
      <c r="LZE5" s="83"/>
      <c r="LZF5" s="83"/>
      <c r="LZG5" s="83"/>
      <c r="LZH5" s="83"/>
      <c r="LZI5" s="83"/>
      <c r="LZJ5" s="83"/>
      <c r="LZK5" s="83"/>
      <c r="LZL5" s="83"/>
      <c r="LZM5" s="83"/>
      <c r="LZN5" s="83"/>
      <c r="LZO5" s="83"/>
      <c r="LZP5" s="83"/>
      <c r="LZQ5" s="83"/>
      <c r="LZR5" s="83"/>
      <c r="LZS5" s="83"/>
      <c r="LZT5" s="83"/>
      <c r="LZU5" s="83"/>
      <c r="LZV5" s="83"/>
      <c r="LZW5" s="83"/>
      <c r="LZX5" s="83"/>
      <c r="LZY5" s="83"/>
      <c r="LZZ5" s="83"/>
      <c r="MAA5" s="83"/>
      <c r="MAB5" s="83"/>
      <c r="MAC5" s="83"/>
      <c r="MAD5" s="83"/>
      <c r="MAE5" s="83"/>
      <c r="MAF5" s="83"/>
      <c r="MAG5" s="83"/>
      <c r="MAH5" s="83"/>
      <c r="MAI5" s="83"/>
      <c r="MAJ5" s="83"/>
      <c r="MAK5" s="83"/>
      <c r="MAL5" s="83"/>
      <c r="MAM5" s="83"/>
      <c r="MAN5" s="83"/>
      <c r="MAO5" s="83"/>
      <c r="MAP5" s="83"/>
      <c r="MAQ5" s="83"/>
      <c r="MAR5" s="83"/>
      <c r="MAS5" s="83"/>
      <c r="MAT5" s="83"/>
      <c r="MAU5" s="83"/>
      <c r="MAV5" s="83"/>
      <c r="MAW5" s="83"/>
      <c r="MAX5" s="83"/>
      <c r="MAY5" s="83"/>
      <c r="MAZ5" s="83"/>
      <c r="MBA5" s="83"/>
      <c r="MBB5" s="83"/>
      <c r="MBC5" s="83"/>
      <c r="MBD5" s="83"/>
      <c r="MBE5" s="83"/>
      <c r="MBF5" s="83"/>
      <c r="MBG5" s="83"/>
      <c r="MBH5" s="83"/>
      <c r="MBI5" s="83"/>
      <c r="MBJ5" s="83"/>
      <c r="MBK5" s="83"/>
      <c r="MBL5" s="83"/>
      <c r="MBM5" s="83"/>
      <c r="MBN5" s="83"/>
      <c r="MBO5" s="83"/>
      <c r="MBP5" s="83"/>
      <c r="MBQ5" s="83"/>
      <c r="MBR5" s="83"/>
      <c r="MBS5" s="83"/>
      <c r="MBT5" s="83"/>
      <c r="MBU5" s="83"/>
      <c r="MBV5" s="83"/>
      <c r="MBW5" s="83"/>
      <c r="MBX5" s="83"/>
      <c r="MBY5" s="83"/>
      <c r="MBZ5" s="83"/>
      <c r="MCA5" s="83"/>
      <c r="MCB5" s="83"/>
      <c r="MCC5" s="83"/>
      <c r="MCD5" s="83"/>
      <c r="MCE5" s="83"/>
      <c r="MCF5" s="83"/>
      <c r="MCG5" s="83"/>
      <c r="MCH5" s="83"/>
      <c r="MCI5" s="83"/>
      <c r="MCJ5" s="83"/>
      <c r="MCK5" s="83"/>
      <c r="MCL5" s="83"/>
      <c r="MCM5" s="83"/>
      <c r="MCN5" s="83"/>
      <c r="MCO5" s="83"/>
      <c r="MCP5" s="83"/>
      <c r="MCQ5" s="83"/>
      <c r="MCR5" s="83"/>
      <c r="MCS5" s="83"/>
      <c r="MCT5" s="83"/>
      <c r="MCU5" s="83"/>
      <c r="MCV5" s="83"/>
      <c r="MCW5" s="83"/>
      <c r="MCX5" s="83"/>
      <c r="MCY5" s="83"/>
      <c r="MCZ5" s="83"/>
      <c r="MDA5" s="83"/>
      <c r="MDB5" s="83"/>
      <c r="MDC5" s="83"/>
      <c r="MDD5" s="83"/>
      <c r="MDE5" s="83"/>
      <c r="MDF5" s="83"/>
      <c r="MDG5" s="83"/>
      <c r="MDH5" s="83"/>
      <c r="MDI5" s="83"/>
      <c r="MDJ5" s="83"/>
      <c r="MDK5" s="83"/>
      <c r="MDL5" s="83"/>
      <c r="MDM5" s="83"/>
      <c r="MDN5" s="83"/>
      <c r="MDO5" s="83"/>
      <c r="MDP5" s="83"/>
      <c r="MDQ5" s="83"/>
      <c r="MDR5" s="83"/>
      <c r="MDS5" s="83"/>
      <c r="MDT5" s="83"/>
      <c r="MDU5" s="83"/>
      <c r="MDV5" s="83"/>
      <c r="MDW5" s="83"/>
      <c r="MDX5" s="83"/>
      <c r="MDY5" s="83"/>
      <c r="MDZ5" s="83"/>
      <c r="MEA5" s="83"/>
      <c r="MEB5" s="83"/>
      <c r="MEC5" s="83"/>
      <c r="MED5" s="83"/>
      <c r="MEE5" s="83"/>
      <c r="MEF5" s="83"/>
      <c r="MEG5" s="83"/>
      <c r="MEH5" s="83"/>
      <c r="MEI5" s="83"/>
      <c r="MEJ5" s="83"/>
      <c r="MEK5" s="83"/>
      <c r="MEL5" s="83"/>
      <c r="MEM5" s="83"/>
      <c r="MEN5" s="83"/>
      <c r="MEO5" s="83"/>
      <c r="MEP5" s="83"/>
      <c r="MEQ5" s="83"/>
      <c r="MER5" s="83"/>
      <c r="MES5" s="83"/>
      <c r="MET5" s="83"/>
      <c r="MEU5" s="83"/>
      <c r="MEV5" s="83"/>
      <c r="MEW5" s="83"/>
      <c r="MEX5" s="83"/>
      <c r="MEY5" s="83"/>
      <c r="MEZ5" s="83"/>
      <c r="MFA5" s="83"/>
      <c r="MFB5" s="83"/>
      <c r="MFC5" s="83"/>
      <c r="MFD5" s="83"/>
      <c r="MFE5" s="83"/>
      <c r="MFF5" s="83"/>
      <c r="MFG5" s="83"/>
      <c r="MFH5" s="83"/>
      <c r="MFI5" s="83"/>
      <c r="MFJ5" s="83"/>
      <c r="MFK5" s="83"/>
      <c r="MFL5" s="83"/>
      <c r="MFM5" s="83"/>
      <c r="MFN5" s="83"/>
      <c r="MFO5" s="83"/>
      <c r="MFP5" s="83"/>
      <c r="MFQ5" s="83"/>
      <c r="MFR5" s="83"/>
      <c r="MFS5" s="83"/>
      <c r="MFT5" s="83"/>
      <c r="MFU5" s="83"/>
      <c r="MFV5" s="83"/>
      <c r="MFW5" s="83"/>
      <c r="MFX5" s="83"/>
      <c r="MFY5" s="83"/>
      <c r="MFZ5" s="83"/>
      <c r="MGA5" s="83"/>
      <c r="MGB5" s="83"/>
      <c r="MGC5" s="83"/>
      <c r="MGD5" s="83"/>
      <c r="MGE5" s="83"/>
      <c r="MGF5" s="83"/>
      <c r="MGG5" s="83"/>
      <c r="MGH5" s="83"/>
      <c r="MGI5" s="83"/>
      <c r="MGJ5" s="83"/>
      <c r="MGK5" s="83"/>
      <c r="MGL5" s="83"/>
      <c r="MGM5" s="83"/>
      <c r="MGN5" s="83"/>
      <c r="MGO5" s="83"/>
      <c r="MGP5" s="83"/>
      <c r="MGQ5" s="83"/>
      <c r="MGR5" s="83"/>
      <c r="MGS5" s="83"/>
      <c r="MGT5" s="83"/>
      <c r="MGU5" s="83"/>
      <c r="MGV5" s="83"/>
      <c r="MGW5" s="83"/>
      <c r="MGX5" s="83"/>
      <c r="MGY5" s="83"/>
      <c r="MGZ5" s="83"/>
      <c r="MHA5" s="83"/>
      <c r="MHB5" s="83"/>
      <c r="MHC5" s="83"/>
      <c r="MHD5" s="83"/>
      <c r="MHE5" s="83"/>
      <c r="MHF5" s="83"/>
      <c r="MHG5" s="83"/>
      <c r="MHH5" s="83"/>
      <c r="MHI5" s="83"/>
      <c r="MHJ5" s="83"/>
      <c r="MHK5" s="83"/>
      <c r="MHL5" s="83"/>
      <c r="MHM5" s="83"/>
      <c r="MHN5" s="83"/>
      <c r="MHO5" s="83"/>
      <c r="MHP5" s="83"/>
      <c r="MHQ5" s="83"/>
      <c r="MHR5" s="83"/>
      <c r="MHS5" s="83"/>
      <c r="MHT5" s="83"/>
      <c r="MHU5" s="83"/>
      <c r="MHV5" s="83"/>
      <c r="MHW5" s="83"/>
      <c r="MHX5" s="83"/>
      <c r="MHY5" s="83"/>
      <c r="MHZ5" s="83"/>
      <c r="MIA5" s="83"/>
      <c r="MIB5" s="83"/>
      <c r="MIC5" s="83"/>
      <c r="MID5" s="83"/>
      <c r="MIE5" s="83"/>
      <c r="MIF5" s="83"/>
      <c r="MIG5" s="83"/>
      <c r="MIH5" s="83"/>
      <c r="MII5" s="83"/>
      <c r="MIJ5" s="83"/>
      <c r="MIK5" s="83"/>
      <c r="MIL5" s="83"/>
      <c r="MIM5" s="83"/>
      <c r="MIN5" s="83"/>
      <c r="MIO5" s="83"/>
      <c r="MIP5" s="83"/>
      <c r="MIQ5" s="83"/>
      <c r="MIR5" s="83"/>
      <c r="MIS5" s="83"/>
      <c r="MIT5" s="83"/>
      <c r="MIU5" s="83"/>
      <c r="MIV5" s="83"/>
      <c r="MIW5" s="83"/>
      <c r="MIX5" s="83"/>
      <c r="MIY5" s="83"/>
      <c r="MIZ5" s="83"/>
      <c r="MJA5" s="83"/>
      <c r="MJB5" s="83"/>
      <c r="MJC5" s="83"/>
      <c r="MJD5" s="83"/>
      <c r="MJE5" s="83"/>
      <c r="MJF5" s="83"/>
      <c r="MJG5" s="83"/>
      <c r="MJH5" s="83"/>
      <c r="MJI5" s="83"/>
      <c r="MJJ5" s="83"/>
      <c r="MJK5" s="83"/>
      <c r="MJL5" s="83"/>
      <c r="MJM5" s="83"/>
      <c r="MJN5" s="83"/>
      <c r="MJO5" s="83"/>
      <c r="MJP5" s="83"/>
      <c r="MJQ5" s="83"/>
      <c r="MJR5" s="83"/>
      <c r="MJS5" s="83"/>
      <c r="MJT5" s="83"/>
      <c r="MJU5" s="83"/>
      <c r="MJV5" s="83"/>
      <c r="MJW5" s="83"/>
      <c r="MJX5" s="83"/>
      <c r="MJY5" s="83"/>
      <c r="MJZ5" s="83"/>
      <c r="MKA5" s="83"/>
      <c r="MKB5" s="83"/>
      <c r="MKC5" s="83"/>
      <c r="MKD5" s="83"/>
      <c r="MKE5" s="83"/>
      <c r="MKF5" s="83"/>
      <c r="MKG5" s="83"/>
      <c r="MKH5" s="83"/>
      <c r="MKI5" s="83"/>
      <c r="MKJ5" s="83"/>
      <c r="MKK5" s="83"/>
      <c r="MKL5" s="83"/>
      <c r="MKM5" s="83"/>
      <c r="MKN5" s="83"/>
      <c r="MKO5" s="83"/>
      <c r="MKP5" s="83"/>
      <c r="MKQ5" s="83"/>
      <c r="MKR5" s="83"/>
      <c r="MKS5" s="83"/>
      <c r="MKT5" s="83"/>
      <c r="MKU5" s="83"/>
      <c r="MKV5" s="83"/>
      <c r="MKW5" s="83"/>
      <c r="MKX5" s="83"/>
      <c r="MKY5" s="83"/>
      <c r="MKZ5" s="83"/>
      <c r="MLA5" s="83"/>
      <c r="MLB5" s="83"/>
      <c r="MLC5" s="83"/>
      <c r="MLD5" s="83"/>
      <c r="MLE5" s="83"/>
      <c r="MLF5" s="83"/>
      <c r="MLG5" s="83"/>
      <c r="MLH5" s="83"/>
      <c r="MLI5" s="83"/>
      <c r="MLJ5" s="83"/>
      <c r="MLK5" s="83"/>
      <c r="MLL5" s="83"/>
      <c r="MLM5" s="83"/>
      <c r="MLN5" s="83"/>
      <c r="MLO5" s="83"/>
      <c r="MLP5" s="83"/>
      <c r="MLQ5" s="83"/>
      <c r="MLR5" s="83"/>
      <c r="MLS5" s="83"/>
      <c r="MLT5" s="83"/>
      <c r="MLU5" s="83"/>
      <c r="MLV5" s="83"/>
      <c r="MLW5" s="83"/>
      <c r="MLX5" s="83"/>
      <c r="MLY5" s="83"/>
      <c r="MLZ5" s="83"/>
      <c r="MMA5" s="83"/>
      <c r="MMB5" s="83"/>
      <c r="MMC5" s="83"/>
      <c r="MMD5" s="83"/>
      <c r="MME5" s="83"/>
      <c r="MMF5" s="83"/>
      <c r="MMG5" s="83"/>
      <c r="MMH5" s="83"/>
      <c r="MMI5" s="83"/>
      <c r="MMJ5" s="83"/>
      <c r="MMK5" s="83"/>
      <c r="MML5" s="83"/>
      <c r="MMM5" s="83"/>
      <c r="MMN5" s="83"/>
      <c r="MMO5" s="83"/>
      <c r="MMP5" s="83"/>
      <c r="MMQ5" s="83"/>
      <c r="MMR5" s="83"/>
      <c r="MMS5" s="83"/>
      <c r="MMT5" s="83"/>
      <c r="MMU5" s="83"/>
      <c r="MMV5" s="83"/>
      <c r="MMW5" s="83"/>
      <c r="MMX5" s="83"/>
      <c r="MMY5" s="83"/>
      <c r="MMZ5" s="83"/>
      <c r="MNA5" s="83"/>
      <c r="MNB5" s="83"/>
      <c r="MNC5" s="83"/>
      <c r="MND5" s="83"/>
      <c r="MNE5" s="83"/>
      <c r="MNF5" s="83"/>
      <c r="MNG5" s="83"/>
      <c r="MNH5" s="83"/>
      <c r="MNI5" s="83"/>
      <c r="MNJ5" s="83"/>
      <c r="MNK5" s="83"/>
      <c r="MNL5" s="83"/>
      <c r="MNM5" s="83"/>
      <c r="MNN5" s="83"/>
      <c r="MNO5" s="83"/>
      <c r="MNP5" s="83"/>
      <c r="MNQ5" s="83"/>
      <c r="MNR5" s="83"/>
      <c r="MNS5" s="83"/>
      <c r="MNT5" s="83"/>
      <c r="MNU5" s="83"/>
      <c r="MNV5" s="83"/>
      <c r="MNW5" s="83"/>
      <c r="MNX5" s="83"/>
      <c r="MNY5" s="83"/>
      <c r="MNZ5" s="83"/>
      <c r="MOA5" s="83"/>
      <c r="MOB5" s="83"/>
      <c r="MOC5" s="83"/>
      <c r="MOD5" s="83"/>
      <c r="MOE5" s="83"/>
      <c r="MOF5" s="83"/>
      <c r="MOG5" s="83"/>
      <c r="MOH5" s="83"/>
      <c r="MOI5" s="83"/>
      <c r="MOJ5" s="83"/>
      <c r="MOK5" s="83"/>
      <c r="MOL5" s="83"/>
      <c r="MOM5" s="83"/>
      <c r="MON5" s="83"/>
      <c r="MOO5" s="83"/>
      <c r="MOP5" s="83"/>
      <c r="MOQ5" s="83"/>
      <c r="MOR5" s="83"/>
      <c r="MOS5" s="83"/>
      <c r="MOT5" s="83"/>
      <c r="MOU5" s="83"/>
      <c r="MOV5" s="83"/>
      <c r="MOW5" s="83"/>
      <c r="MOX5" s="83"/>
      <c r="MOY5" s="83"/>
      <c r="MOZ5" s="83"/>
      <c r="MPA5" s="83"/>
      <c r="MPB5" s="83"/>
      <c r="MPC5" s="83"/>
      <c r="MPD5" s="83"/>
      <c r="MPE5" s="83"/>
      <c r="MPF5" s="83"/>
      <c r="MPG5" s="83"/>
      <c r="MPH5" s="83"/>
      <c r="MPI5" s="83"/>
      <c r="MPJ5" s="83"/>
      <c r="MPK5" s="83"/>
      <c r="MPL5" s="83"/>
      <c r="MPM5" s="83"/>
      <c r="MPN5" s="83"/>
      <c r="MPO5" s="83"/>
      <c r="MPP5" s="83"/>
      <c r="MPQ5" s="83"/>
      <c r="MPR5" s="83"/>
      <c r="MPS5" s="83"/>
      <c r="MPT5" s="83"/>
      <c r="MPU5" s="83"/>
      <c r="MPV5" s="83"/>
      <c r="MPW5" s="83"/>
      <c r="MPX5" s="83"/>
      <c r="MPY5" s="83"/>
      <c r="MPZ5" s="83"/>
      <c r="MQA5" s="83"/>
      <c r="MQB5" s="83"/>
      <c r="MQC5" s="83"/>
      <c r="MQD5" s="83"/>
      <c r="MQE5" s="83"/>
      <c r="MQF5" s="83"/>
      <c r="MQG5" s="83"/>
      <c r="MQH5" s="83"/>
      <c r="MQI5" s="83"/>
      <c r="MQJ5" s="83"/>
      <c r="MQK5" s="83"/>
      <c r="MQL5" s="83"/>
      <c r="MQM5" s="83"/>
      <c r="MQN5" s="83"/>
      <c r="MQO5" s="83"/>
      <c r="MQP5" s="83"/>
      <c r="MQQ5" s="83"/>
      <c r="MQR5" s="83"/>
      <c r="MQS5" s="83"/>
      <c r="MQT5" s="83"/>
      <c r="MQU5" s="83"/>
      <c r="MQV5" s="83"/>
      <c r="MQW5" s="83"/>
      <c r="MQX5" s="83"/>
      <c r="MQY5" s="83"/>
      <c r="MQZ5" s="83"/>
      <c r="MRA5" s="83"/>
      <c r="MRB5" s="83"/>
      <c r="MRC5" s="83"/>
      <c r="MRD5" s="83"/>
      <c r="MRE5" s="83"/>
      <c r="MRF5" s="83"/>
      <c r="MRG5" s="83"/>
      <c r="MRH5" s="83"/>
      <c r="MRI5" s="83"/>
      <c r="MRJ5" s="83"/>
      <c r="MRK5" s="83"/>
      <c r="MRL5" s="83"/>
      <c r="MRM5" s="83"/>
      <c r="MRN5" s="83"/>
      <c r="MRO5" s="83"/>
      <c r="MRP5" s="83"/>
      <c r="MRQ5" s="83"/>
      <c r="MRR5" s="83"/>
      <c r="MRS5" s="83"/>
      <c r="MRT5" s="83"/>
      <c r="MRU5" s="83"/>
      <c r="MRV5" s="83"/>
      <c r="MRW5" s="83"/>
      <c r="MRX5" s="83"/>
      <c r="MRY5" s="83"/>
      <c r="MRZ5" s="83"/>
      <c r="MSA5" s="83"/>
      <c r="MSB5" s="83"/>
      <c r="MSC5" s="83"/>
      <c r="MSD5" s="83"/>
      <c r="MSE5" s="83"/>
      <c r="MSF5" s="83"/>
      <c r="MSG5" s="83"/>
      <c r="MSH5" s="83"/>
      <c r="MSI5" s="83"/>
      <c r="MSJ5" s="83"/>
      <c r="MSK5" s="83"/>
      <c r="MSL5" s="83"/>
      <c r="MSM5" s="83"/>
      <c r="MSN5" s="83"/>
      <c r="MSO5" s="83"/>
      <c r="MSP5" s="83"/>
      <c r="MSQ5" s="83"/>
      <c r="MSR5" s="83"/>
      <c r="MSS5" s="83"/>
      <c r="MST5" s="83"/>
      <c r="MSU5" s="83"/>
      <c r="MSV5" s="83"/>
      <c r="MSW5" s="83"/>
      <c r="MSX5" s="83"/>
      <c r="MSY5" s="83"/>
      <c r="MSZ5" s="83"/>
      <c r="MTA5" s="83"/>
      <c r="MTB5" s="83"/>
      <c r="MTC5" s="83"/>
      <c r="MTD5" s="83"/>
      <c r="MTE5" s="83"/>
      <c r="MTF5" s="83"/>
      <c r="MTG5" s="83"/>
      <c r="MTH5" s="83"/>
      <c r="MTI5" s="83"/>
      <c r="MTJ5" s="83"/>
      <c r="MTK5" s="83"/>
      <c r="MTL5" s="83"/>
      <c r="MTM5" s="83"/>
      <c r="MTN5" s="83"/>
      <c r="MTO5" s="83"/>
      <c r="MTP5" s="83"/>
      <c r="MTQ5" s="83"/>
      <c r="MTR5" s="83"/>
      <c r="MTS5" s="83"/>
      <c r="MTT5" s="83"/>
      <c r="MTU5" s="83"/>
      <c r="MTV5" s="83"/>
      <c r="MTW5" s="83"/>
      <c r="MTX5" s="83"/>
      <c r="MTY5" s="83"/>
      <c r="MTZ5" s="83"/>
      <c r="MUA5" s="83"/>
      <c r="MUB5" s="83"/>
      <c r="MUC5" s="83"/>
      <c r="MUD5" s="83"/>
      <c r="MUE5" s="83"/>
      <c r="MUF5" s="83"/>
      <c r="MUG5" s="83"/>
      <c r="MUH5" s="83"/>
      <c r="MUI5" s="83"/>
      <c r="MUJ5" s="83"/>
      <c r="MUK5" s="83"/>
      <c r="MUL5" s="83"/>
      <c r="MUM5" s="83"/>
      <c r="MUN5" s="83"/>
      <c r="MUO5" s="83"/>
      <c r="MUP5" s="83"/>
      <c r="MUQ5" s="83"/>
      <c r="MUR5" s="83"/>
      <c r="MUS5" s="83"/>
      <c r="MUT5" s="83"/>
      <c r="MUU5" s="83"/>
      <c r="MUV5" s="83"/>
      <c r="MUW5" s="83"/>
      <c r="MUX5" s="83"/>
      <c r="MUY5" s="83"/>
      <c r="MUZ5" s="83"/>
      <c r="MVA5" s="83"/>
      <c r="MVB5" s="83"/>
      <c r="MVC5" s="83"/>
      <c r="MVD5" s="83"/>
      <c r="MVE5" s="83"/>
      <c r="MVF5" s="83"/>
      <c r="MVG5" s="83"/>
      <c r="MVH5" s="83"/>
      <c r="MVI5" s="83"/>
      <c r="MVJ5" s="83"/>
      <c r="MVK5" s="83"/>
      <c r="MVL5" s="83"/>
      <c r="MVM5" s="83"/>
      <c r="MVN5" s="83"/>
      <c r="MVO5" s="83"/>
      <c r="MVP5" s="83"/>
      <c r="MVQ5" s="83"/>
      <c r="MVR5" s="83"/>
      <c r="MVS5" s="83"/>
      <c r="MVT5" s="83"/>
      <c r="MVU5" s="83"/>
      <c r="MVV5" s="83"/>
      <c r="MVW5" s="83"/>
      <c r="MVX5" s="83"/>
      <c r="MVY5" s="83"/>
      <c r="MVZ5" s="83"/>
      <c r="MWA5" s="83"/>
      <c r="MWB5" s="83"/>
      <c r="MWC5" s="83"/>
      <c r="MWD5" s="83"/>
      <c r="MWE5" s="83"/>
      <c r="MWF5" s="83"/>
      <c r="MWG5" s="83"/>
      <c r="MWH5" s="83"/>
      <c r="MWI5" s="83"/>
      <c r="MWJ5" s="83"/>
      <c r="MWK5" s="83"/>
      <c r="MWL5" s="83"/>
      <c r="MWM5" s="83"/>
      <c r="MWN5" s="83"/>
      <c r="MWO5" s="83"/>
      <c r="MWP5" s="83"/>
      <c r="MWQ5" s="83"/>
      <c r="MWR5" s="83"/>
      <c r="MWS5" s="83"/>
      <c r="MWT5" s="83"/>
      <c r="MWU5" s="83"/>
      <c r="MWV5" s="83"/>
      <c r="MWW5" s="83"/>
      <c r="MWX5" s="83"/>
      <c r="MWY5" s="83"/>
      <c r="MWZ5" s="83"/>
      <c r="MXA5" s="83"/>
      <c r="MXB5" s="83"/>
      <c r="MXC5" s="83"/>
      <c r="MXD5" s="83"/>
      <c r="MXE5" s="83"/>
      <c r="MXF5" s="83"/>
      <c r="MXG5" s="83"/>
      <c r="MXH5" s="83"/>
      <c r="MXI5" s="83"/>
      <c r="MXJ5" s="83"/>
      <c r="MXK5" s="83"/>
      <c r="MXL5" s="83"/>
      <c r="MXM5" s="83"/>
      <c r="MXN5" s="83"/>
      <c r="MXO5" s="83"/>
      <c r="MXP5" s="83"/>
      <c r="MXQ5" s="83"/>
      <c r="MXR5" s="83"/>
      <c r="MXS5" s="83"/>
      <c r="MXT5" s="83"/>
      <c r="MXU5" s="83"/>
      <c r="MXV5" s="83"/>
      <c r="MXW5" s="83"/>
      <c r="MXX5" s="83"/>
      <c r="MXY5" s="83"/>
      <c r="MXZ5" s="83"/>
      <c r="MYA5" s="83"/>
      <c r="MYB5" s="83"/>
      <c r="MYC5" s="83"/>
      <c r="MYD5" s="83"/>
      <c r="MYE5" s="83"/>
      <c r="MYF5" s="83"/>
      <c r="MYG5" s="83"/>
      <c r="MYH5" s="83"/>
      <c r="MYI5" s="83"/>
      <c r="MYJ5" s="83"/>
      <c r="MYK5" s="83"/>
      <c r="MYL5" s="83"/>
      <c r="MYM5" s="83"/>
      <c r="MYN5" s="83"/>
      <c r="MYO5" s="83"/>
      <c r="MYP5" s="83"/>
      <c r="MYQ5" s="83"/>
      <c r="MYR5" s="83"/>
      <c r="MYS5" s="83"/>
      <c r="MYT5" s="83"/>
      <c r="MYU5" s="83"/>
      <c r="MYV5" s="83"/>
      <c r="MYW5" s="83"/>
      <c r="MYX5" s="83"/>
      <c r="MYY5" s="83"/>
      <c r="MYZ5" s="83"/>
      <c r="MZA5" s="83"/>
      <c r="MZB5" s="83"/>
      <c r="MZC5" s="83"/>
      <c r="MZD5" s="83"/>
      <c r="MZE5" s="83"/>
      <c r="MZF5" s="83"/>
      <c r="MZG5" s="83"/>
      <c r="MZH5" s="83"/>
      <c r="MZI5" s="83"/>
      <c r="MZJ5" s="83"/>
      <c r="MZK5" s="83"/>
      <c r="MZL5" s="83"/>
      <c r="MZM5" s="83"/>
      <c r="MZN5" s="83"/>
      <c r="MZO5" s="83"/>
      <c r="MZP5" s="83"/>
      <c r="MZQ5" s="83"/>
      <c r="MZR5" s="83"/>
      <c r="MZS5" s="83"/>
      <c r="MZT5" s="83"/>
      <c r="MZU5" s="83"/>
      <c r="MZV5" s="83"/>
      <c r="MZW5" s="83"/>
      <c r="MZX5" s="83"/>
      <c r="MZY5" s="83"/>
      <c r="MZZ5" s="83"/>
      <c r="NAA5" s="83"/>
      <c r="NAB5" s="83"/>
      <c r="NAC5" s="83"/>
      <c r="NAD5" s="83"/>
      <c r="NAE5" s="83"/>
      <c r="NAF5" s="83"/>
      <c r="NAG5" s="83"/>
      <c r="NAH5" s="83"/>
      <c r="NAI5" s="83"/>
      <c r="NAJ5" s="83"/>
      <c r="NAK5" s="83"/>
      <c r="NAL5" s="83"/>
      <c r="NAM5" s="83"/>
      <c r="NAN5" s="83"/>
      <c r="NAO5" s="83"/>
      <c r="NAP5" s="83"/>
      <c r="NAQ5" s="83"/>
      <c r="NAR5" s="83"/>
      <c r="NAS5" s="83"/>
      <c r="NAT5" s="83"/>
      <c r="NAU5" s="83"/>
      <c r="NAV5" s="83"/>
      <c r="NAW5" s="83"/>
      <c r="NAX5" s="83"/>
      <c r="NAY5" s="83"/>
      <c r="NAZ5" s="83"/>
      <c r="NBA5" s="83"/>
      <c r="NBB5" s="83"/>
      <c r="NBC5" s="83"/>
      <c r="NBD5" s="83"/>
      <c r="NBE5" s="83"/>
      <c r="NBF5" s="83"/>
      <c r="NBG5" s="83"/>
      <c r="NBH5" s="83"/>
      <c r="NBI5" s="83"/>
      <c r="NBJ5" s="83"/>
      <c r="NBK5" s="83"/>
      <c r="NBL5" s="83"/>
      <c r="NBM5" s="83"/>
      <c r="NBN5" s="83"/>
      <c r="NBO5" s="83"/>
      <c r="NBP5" s="83"/>
      <c r="NBQ5" s="83"/>
      <c r="NBR5" s="83"/>
      <c r="NBS5" s="83"/>
      <c r="NBT5" s="83"/>
      <c r="NBU5" s="83"/>
      <c r="NBV5" s="83"/>
      <c r="NBW5" s="83"/>
      <c r="NBX5" s="83"/>
      <c r="NBY5" s="83"/>
      <c r="NBZ5" s="83"/>
      <c r="NCA5" s="83"/>
      <c r="NCB5" s="83"/>
      <c r="NCC5" s="83"/>
      <c r="NCD5" s="83"/>
      <c r="NCE5" s="83"/>
      <c r="NCF5" s="83"/>
      <c r="NCG5" s="83"/>
      <c r="NCH5" s="83"/>
      <c r="NCI5" s="83"/>
      <c r="NCJ5" s="83"/>
      <c r="NCK5" s="83"/>
      <c r="NCL5" s="83"/>
      <c r="NCM5" s="83"/>
      <c r="NCN5" s="83"/>
      <c r="NCO5" s="83"/>
      <c r="NCP5" s="83"/>
      <c r="NCQ5" s="83"/>
      <c r="NCR5" s="83"/>
      <c r="NCS5" s="83"/>
      <c r="NCT5" s="83"/>
      <c r="NCU5" s="83"/>
      <c r="NCV5" s="83"/>
      <c r="NCW5" s="83"/>
      <c r="NCX5" s="83"/>
      <c r="NCY5" s="83"/>
      <c r="NCZ5" s="83"/>
      <c r="NDA5" s="83"/>
      <c r="NDB5" s="83"/>
      <c r="NDC5" s="83"/>
      <c r="NDD5" s="83"/>
      <c r="NDE5" s="83"/>
      <c r="NDF5" s="83"/>
      <c r="NDG5" s="83"/>
      <c r="NDH5" s="83"/>
      <c r="NDI5" s="83"/>
      <c r="NDJ5" s="83"/>
      <c r="NDK5" s="83"/>
      <c r="NDL5" s="83"/>
      <c r="NDM5" s="83"/>
      <c r="NDN5" s="83"/>
      <c r="NDO5" s="83"/>
      <c r="NDP5" s="83"/>
      <c r="NDQ5" s="83"/>
      <c r="NDR5" s="83"/>
      <c r="NDS5" s="83"/>
      <c r="NDT5" s="83"/>
      <c r="NDU5" s="83"/>
      <c r="NDV5" s="83"/>
      <c r="NDW5" s="83"/>
      <c r="NDX5" s="83"/>
      <c r="NDY5" s="83"/>
      <c r="NDZ5" s="83"/>
      <c r="NEA5" s="83"/>
      <c r="NEB5" s="83"/>
      <c r="NEC5" s="83"/>
      <c r="NED5" s="83"/>
      <c r="NEE5" s="83"/>
      <c r="NEF5" s="83"/>
      <c r="NEG5" s="83"/>
      <c r="NEH5" s="83"/>
      <c r="NEI5" s="83"/>
      <c r="NEJ5" s="83"/>
      <c r="NEK5" s="83"/>
      <c r="NEL5" s="83"/>
      <c r="NEM5" s="83"/>
      <c r="NEN5" s="83"/>
      <c r="NEO5" s="83"/>
      <c r="NEP5" s="83"/>
      <c r="NEQ5" s="83"/>
      <c r="NER5" s="83"/>
      <c r="NES5" s="83"/>
      <c r="NET5" s="83"/>
      <c r="NEU5" s="83"/>
      <c r="NEV5" s="83"/>
      <c r="NEW5" s="83"/>
      <c r="NEX5" s="83"/>
      <c r="NEY5" s="83"/>
      <c r="NEZ5" s="83"/>
      <c r="NFA5" s="83"/>
      <c r="NFB5" s="83"/>
      <c r="NFC5" s="83"/>
      <c r="NFD5" s="83"/>
      <c r="NFE5" s="83"/>
      <c r="NFF5" s="83"/>
      <c r="NFG5" s="83"/>
      <c r="NFH5" s="83"/>
      <c r="NFI5" s="83"/>
      <c r="NFJ5" s="83"/>
      <c r="NFK5" s="83"/>
      <c r="NFL5" s="83"/>
      <c r="NFM5" s="83"/>
      <c r="NFN5" s="83"/>
      <c r="NFO5" s="83"/>
      <c r="NFP5" s="83"/>
      <c r="NFQ5" s="83"/>
      <c r="NFR5" s="83"/>
      <c r="NFS5" s="83"/>
      <c r="NFT5" s="83"/>
      <c r="NFU5" s="83"/>
      <c r="NFV5" s="83"/>
      <c r="NFW5" s="83"/>
      <c r="NFX5" s="83"/>
      <c r="NFY5" s="83"/>
      <c r="NFZ5" s="83"/>
      <c r="NGA5" s="83"/>
      <c r="NGB5" s="83"/>
      <c r="NGC5" s="83"/>
      <c r="NGD5" s="83"/>
      <c r="NGE5" s="83"/>
      <c r="NGF5" s="83"/>
      <c r="NGG5" s="83"/>
      <c r="NGH5" s="83"/>
      <c r="NGI5" s="83"/>
      <c r="NGJ5" s="83"/>
      <c r="NGK5" s="83"/>
      <c r="NGL5" s="83"/>
      <c r="NGM5" s="83"/>
      <c r="NGN5" s="83"/>
      <c r="NGO5" s="83"/>
      <c r="NGP5" s="83"/>
      <c r="NGQ5" s="83"/>
      <c r="NGR5" s="83"/>
      <c r="NGS5" s="83"/>
      <c r="NGT5" s="83"/>
      <c r="NGU5" s="83"/>
      <c r="NGV5" s="83"/>
      <c r="NGW5" s="83"/>
      <c r="NGX5" s="83"/>
      <c r="NGY5" s="83"/>
      <c r="NGZ5" s="83"/>
      <c r="NHA5" s="83"/>
      <c r="NHB5" s="83"/>
      <c r="NHC5" s="83"/>
      <c r="NHD5" s="83"/>
      <c r="NHE5" s="83"/>
      <c r="NHF5" s="83"/>
      <c r="NHG5" s="83"/>
      <c r="NHH5" s="83"/>
      <c r="NHI5" s="83"/>
      <c r="NHJ5" s="83"/>
      <c r="NHK5" s="83"/>
      <c r="NHL5" s="83"/>
      <c r="NHM5" s="83"/>
      <c r="NHN5" s="83"/>
      <c r="NHO5" s="83"/>
      <c r="NHP5" s="83"/>
      <c r="NHQ5" s="83"/>
      <c r="NHR5" s="83"/>
      <c r="NHS5" s="83"/>
      <c r="NHT5" s="83"/>
      <c r="NHU5" s="83"/>
      <c r="NHV5" s="83"/>
      <c r="NHW5" s="83"/>
      <c r="NHX5" s="83"/>
      <c r="NHY5" s="83"/>
      <c r="NHZ5" s="83"/>
      <c r="NIA5" s="83"/>
      <c r="NIB5" s="83"/>
      <c r="NIC5" s="83"/>
      <c r="NID5" s="83"/>
      <c r="NIE5" s="83"/>
      <c r="NIF5" s="83"/>
      <c r="NIG5" s="83"/>
      <c r="NIH5" s="83"/>
      <c r="NII5" s="83"/>
      <c r="NIJ5" s="83"/>
      <c r="NIK5" s="83"/>
      <c r="NIL5" s="83"/>
      <c r="NIM5" s="83"/>
      <c r="NIN5" s="83"/>
      <c r="NIO5" s="83"/>
      <c r="NIP5" s="83"/>
      <c r="NIQ5" s="83"/>
      <c r="NIR5" s="83"/>
      <c r="NIS5" s="83"/>
      <c r="NIT5" s="83"/>
      <c r="NIU5" s="83"/>
      <c r="NIV5" s="83"/>
      <c r="NIW5" s="83"/>
      <c r="NIX5" s="83"/>
      <c r="NIY5" s="83"/>
      <c r="NIZ5" s="83"/>
      <c r="NJA5" s="83"/>
      <c r="NJB5" s="83"/>
      <c r="NJC5" s="83"/>
      <c r="NJD5" s="83"/>
      <c r="NJE5" s="83"/>
      <c r="NJF5" s="83"/>
      <c r="NJG5" s="83"/>
      <c r="NJH5" s="83"/>
      <c r="NJI5" s="83"/>
      <c r="NJJ5" s="83"/>
      <c r="NJK5" s="83"/>
      <c r="NJL5" s="83"/>
      <c r="NJM5" s="83"/>
      <c r="NJN5" s="83"/>
      <c r="NJO5" s="83"/>
      <c r="NJP5" s="83"/>
      <c r="NJQ5" s="83"/>
      <c r="NJR5" s="83"/>
      <c r="NJS5" s="83"/>
      <c r="NJT5" s="83"/>
      <c r="NJU5" s="83"/>
      <c r="NJV5" s="83"/>
      <c r="NJW5" s="83"/>
      <c r="NJX5" s="83"/>
      <c r="NJY5" s="83"/>
      <c r="NJZ5" s="83"/>
      <c r="NKA5" s="83"/>
      <c r="NKB5" s="83"/>
      <c r="NKC5" s="83"/>
      <c r="NKD5" s="83"/>
      <c r="NKE5" s="83"/>
      <c r="NKF5" s="83"/>
      <c r="NKG5" s="83"/>
      <c r="NKH5" s="83"/>
      <c r="NKI5" s="83"/>
      <c r="NKJ5" s="83"/>
      <c r="NKK5" s="83"/>
      <c r="NKL5" s="83"/>
      <c r="NKM5" s="83"/>
      <c r="NKN5" s="83"/>
      <c r="NKO5" s="83"/>
      <c r="NKP5" s="83"/>
      <c r="NKQ5" s="83"/>
      <c r="NKR5" s="83"/>
      <c r="NKS5" s="83"/>
      <c r="NKT5" s="83"/>
      <c r="NKU5" s="83"/>
      <c r="NKV5" s="83"/>
      <c r="NKW5" s="83"/>
      <c r="NKX5" s="83"/>
      <c r="NKY5" s="83"/>
      <c r="NKZ5" s="83"/>
      <c r="NLA5" s="83"/>
      <c r="NLB5" s="83"/>
      <c r="NLC5" s="83"/>
      <c r="NLD5" s="83"/>
      <c r="NLE5" s="83"/>
      <c r="NLF5" s="83"/>
      <c r="NLG5" s="83"/>
      <c r="NLH5" s="83"/>
      <c r="NLI5" s="83"/>
      <c r="NLJ5" s="83"/>
      <c r="NLK5" s="83"/>
      <c r="NLL5" s="83"/>
      <c r="NLM5" s="83"/>
      <c r="NLN5" s="83"/>
      <c r="NLO5" s="83"/>
      <c r="NLP5" s="83"/>
      <c r="NLQ5" s="83"/>
      <c r="NLR5" s="83"/>
      <c r="NLS5" s="83"/>
      <c r="NLT5" s="83"/>
      <c r="NLU5" s="83"/>
      <c r="NLV5" s="83"/>
      <c r="NLW5" s="83"/>
      <c r="NLX5" s="83"/>
      <c r="NLY5" s="83"/>
      <c r="NLZ5" s="83"/>
      <c r="NMA5" s="83"/>
      <c r="NMB5" s="83"/>
      <c r="NMC5" s="83"/>
      <c r="NMD5" s="83"/>
      <c r="NME5" s="83"/>
      <c r="NMF5" s="83"/>
      <c r="NMG5" s="83"/>
      <c r="NMH5" s="83"/>
      <c r="NMI5" s="83"/>
      <c r="NMJ5" s="83"/>
      <c r="NMK5" s="83"/>
      <c r="NML5" s="83"/>
      <c r="NMM5" s="83"/>
      <c r="NMN5" s="83"/>
      <c r="NMO5" s="83"/>
      <c r="NMP5" s="83"/>
      <c r="NMQ5" s="83"/>
      <c r="NMR5" s="83"/>
      <c r="NMS5" s="83"/>
      <c r="NMT5" s="83"/>
      <c r="NMU5" s="83"/>
      <c r="NMV5" s="83"/>
      <c r="NMW5" s="83"/>
      <c r="NMX5" s="83"/>
      <c r="NMY5" s="83"/>
      <c r="NMZ5" s="83"/>
      <c r="NNA5" s="83"/>
      <c r="NNB5" s="83"/>
      <c r="NNC5" s="83"/>
      <c r="NND5" s="83"/>
      <c r="NNE5" s="83"/>
      <c r="NNF5" s="83"/>
      <c r="NNG5" s="83"/>
      <c r="NNH5" s="83"/>
      <c r="NNI5" s="83"/>
      <c r="NNJ5" s="83"/>
      <c r="NNK5" s="83"/>
      <c r="NNL5" s="83"/>
      <c r="NNM5" s="83"/>
      <c r="NNN5" s="83"/>
      <c r="NNO5" s="83"/>
      <c r="NNP5" s="83"/>
      <c r="NNQ5" s="83"/>
      <c r="NNR5" s="83"/>
      <c r="NNS5" s="83"/>
      <c r="NNT5" s="83"/>
      <c r="NNU5" s="83"/>
      <c r="NNV5" s="83"/>
      <c r="NNW5" s="83"/>
      <c r="NNX5" s="83"/>
      <c r="NNY5" s="83"/>
      <c r="NNZ5" s="83"/>
      <c r="NOA5" s="83"/>
      <c r="NOB5" s="83"/>
      <c r="NOC5" s="83"/>
      <c r="NOD5" s="83"/>
      <c r="NOE5" s="83"/>
      <c r="NOF5" s="83"/>
      <c r="NOG5" s="83"/>
      <c r="NOH5" s="83"/>
      <c r="NOI5" s="83"/>
      <c r="NOJ5" s="83"/>
      <c r="NOK5" s="83"/>
      <c r="NOL5" s="83"/>
      <c r="NOM5" s="83"/>
      <c r="NON5" s="83"/>
      <c r="NOO5" s="83"/>
      <c r="NOP5" s="83"/>
      <c r="NOQ5" s="83"/>
      <c r="NOR5" s="83"/>
      <c r="NOS5" s="83"/>
      <c r="NOT5" s="83"/>
      <c r="NOU5" s="83"/>
      <c r="NOV5" s="83"/>
      <c r="NOW5" s="83"/>
      <c r="NOX5" s="83"/>
      <c r="NOY5" s="83"/>
      <c r="NOZ5" s="83"/>
      <c r="NPA5" s="83"/>
      <c r="NPB5" s="83"/>
      <c r="NPC5" s="83"/>
      <c r="NPD5" s="83"/>
      <c r="NPE5" s="83"/>
      <c r="NPF5" s="83"/>
      <c r="NPG5" s="83"/>
      <c r="NPH5" s="83"/>
      <c r="NPI5" s="83"/>
      <c r="NPJ5" s="83"/>
      <c r="NPK5" s="83"/>
      <c r="NPL5" s="83"/>
      <c r="NPM5" s="83"/>
      <c r="NPN5" s="83"/>
      <c r="NPO5" s="83"/>
      <c r="NPP5" s="83"/>
      <c r="NPQ5" s="83"/>
      <c r="NPR5" s="83"/>
      <c r="NPS5" s="83"/>
      <c r="NPT5" s="83"/>
      <c r="NPU5" s="83"/>
      <c r="NPV5" s="83"/>
      <c r="NPW5" s="83"/>
      <c r="NPX5" s="83"/>
      <c r="NPY5" s="83"/>
      <c r="NPZ5" s="83"/>
      <c r="NQA5" s="83"/>
      <c r="NQB5" s="83"/>
      <c r="NQC5" s="83"/>
      <c r="NQD5" s="83"/>
      <c r="NQE5" s="83"/>
      <c r="NQF5" s="83"/>
      <c r="NQG5" s="83"/>
      <c r="NQH5" s="83"/>
      <c r="NQI5" s="83"/>
      <c r="NQJ5" s="83"/>
      <c r="NQK5" s="83"/>
      <c r="NQL5" s="83"/>
      <c r="NQM5" s="83"/>
      <c r="NQN5" s="83"/>
      <c r="NQO5" s="83"/>
      <c r="NQP5" s="83"/>
      <c r="NQQ5" s="83"/>
      <c r="NQR5" s="83"/>
      <c r="NQS5" s="83"/>
      <c r="NQT5" s="83"/>
      <c r="NQU5" s="83"/>
      <c r="NQV5" s="83"/>
      <c r="NQW5" s="83"/>
      <c r="NQX5" s="83"/>
      <c r="NQY5" s="83"/>
      <c r="NQZ5" s="83"/>
      <c r="NRA5" s="83"/>
      <c r="NRB5" s="83"/>
      <c r="NRC5" s="83"/>
      <c r="NRD5" s="83"/>
      <c r="NRE5" s="83"/>
      <c r="NRF5" s="83"/>
      <c r="NRG5" s="83"/>
      <c r="NRH5" s="83"/>
      <c r="NRI5" s="83"/>
      <c r="NRJ5" s="83"/>
      <c r="NRK5" s="83"/>
      <c r="NRL5" s="83"/>
      <c r="NRM5" s="83"/>
      <c r="NRN5" s="83"/>
      <c r="NRO5" s="83"/>
      <c r="NRP5" s="83"/>
      <c r="NRQ5" s="83"/>
      <c r="NRR5" s="83"/>
      <c r="NRS5" s="83"/>
      <c r="NRT5" s="83"/>
      <c r="NRU5" s="83"/>
      <c r="NRV5" s="83"/>
      <c r="NRW5" s="83"/>
      <c r="NRX5" s="83"/>
      <c r="NRY5" s="83"/>
      <c r="NRZ5" s="83"/>
      <c r="NSA5" s="83"/>
      <c r="NSB5" s="83"/>
      <c r="NSC5" s="83"/>
      <c r="NSD5" s="83"/>
      <c r="NSE5" s="83"/>
      <c r="NSF5" s="83"/>
      <c r="NSG5" s="83"/>
      <c r="NSH5" s="83"/>
      <c r="NSI5" s="83"/>
      <c r="NSJ5" s="83"/>
      <c r="NSK5" s="83"/>
      <c r="NSL5" s="83"/>
      <c r="NSM5" s="83"/>
      <c r="NSN5" s="83"/>
      <c r="NSO5" s="83"/>
      <c r="NSP5" s="83"/>
      <c r="NSQ5" s="83"/>
      <c r="NSR5" s="83"/>
      <c r="NSS5" s="83"/>
      <c r="NST5" s="83"/>
      <c r="NSU5" s="83"/>
      <c r="NSV5" s="83"/>
      <c r="NSW5" s="83"/>
      <c r="NSX5" s="83"/>
      <c r="NSY5" s="83"/>
      <c r="NSZ5" s="83"/>
      <c r="NTA5" s="83"/>
      <c r="NTB5" s="83"/>
      <c r="NTC5" s="83"/>
      <c r="NTD5" s="83"/>
      <c r="NTE5" s="83"/>
      <c r="NTF5" s="83"/>
      <c r="NTG5" s="83"/>
      <c r="NTH5" s="83"/>
      <c r="NTI5" s="83"/>
      <c r="NTJ5" s="83"/>
      <c r="NTK5" s="83"/>
      <c r="NTL5" s="83"/>
      <c r="NTM5" s="83"/>
      <c r="NTN5" s="83"/>
      <c r="NTO5" s="83"/>
      <c r="NTP5" s="83"/>
      <c r="NTQ5" s="83"/>
      <c r="NTR5" s="83"/>
      <c r="NTS5" s="83"/>
      <c r="NTT5" s="83"/>
      <c r="NTU5" s="83"/>
      <c r="NTV5" s="83"/>
      <c r="NTW5" s="83"/>
      <c r="NTX5" s="83"/>
      <c r="NTY5" s="83"/>
      <c r="NTZ5" s="83"/>
      <c r="NUA5" s="83"/>
      <c r="NUB5" s="83"/>
      <c r="NUC5" s="83"/>
      <c r="NUD5" s="83"/>
      <c r="NUE5" s="83"/>
      <c r="NUF5" s="83"/>
      <c r="NUG5" s="83"/>
      <c r="NUH5" s="83"/>
      <c r="NUI5" s="83"/>
      <c r="NUJ5" s="83"/>
      <c r="NUK5" s="83"/>
      <c r="NUL5" s="83"/>
      <c r="NUM5" s="83"/>
      <c r="NUN5" s="83"/>
      <c r="NUO5" s="83"/>
      <c r="NUP5" s="83"/>
      <c r="NUQ5" s="83"/>
      <c r="NUR5" s="83"/>
      <c r="NUS5" s="83"/>
      <c r="NUT5" s="83"/>
      <c r="NUU5" s="83"/>
      <c r="NUV5" s="83"/>
      <c r="NUW5" s="83"/>
      <c r="NUX5" s="83"/>
      <c r="NUY5" s="83"/>
      <c r="NUZ5" s="83"/>
      <c r="NVA5" s="83"/>
      <c r="NVB5" s="83"/>
      <c r="NVC5" s="83"/>
      <c r="NVD5" s="83"/>
      <c r="NVE5" s="83"/>
      <c r="NVF5" s="83"/>
      <c r="NVG5" s="83"/>
      <c r="NVH5" s="83"/>
      <c r="NVI5" s="83"/>
      <c r="NVJ5" s="83"/>
      <c r="NVK5" s="83"/>
      <c r="NVL5" s="83"/>
      <c r="NVM5" s="83"/>
      <c r="NVN5" s="83"/>
      <c r="NVO5" s="83"/>
      <c r="NVP5" s="83"/>
      <c r="NVQ5" s="83"/>
      <c r="NVR5" s="83"/>
      <c r="NVS5" s="83"/>
      <c r="NVT5" s="83"/>
      <c r="NVU5" s="83"/>
      <c r="NVV5" s="83"/>
      <c r="NVW5" s="83"/>
      <c r="NVX5" s="83"/>
      <c r="NVY5" s="83"/>
      <c r="NVZ5" s="83"/>
      <c r="NWA5" s="83"/>
      <c r="NWB5" s="83"/>
      <c r="NWC5" s="83"/>
      <c r="NWD5" s="83"/>
      <c r="NWE5" s="83"/>
      <c r="NWF5" s="83"/>
      <c r="NWG5" s="83"/>
      <c r="NWH5" s="83"/>
      <c r="NWI5" s="83"/>
      <c r="NWJ5" s="83"/>
      <c r="NWK5" s="83"/>
      <c r="NWL5" s="83"/>
      <c r="NWM5" s="83"/>
      <c r="NWN5" s="83"/>
      <c r="NWO5" s="83"/>
      <c r="NWP5" s="83"/>
      <c r="NWQ5" s="83"/>
      <c r="NWR5" s="83"/>
      <c r="NWS5" s="83"/>
      <c r="NWT5" s="83"/>
      <c r="NWU5" s="83"/>
      <c r="NWV5" s="83"/>
      <c r="NWW5" s="83"/>
      <c r="NWX5" s="83"/>
      <c r="NWY5" s="83"/>
      <c r="NWZ5" s="83"/>
      <c r="NXA5" s="83"/>
      <c r="NXB5" s="83"/>
      <c r="NXC5" s="83"/>
      <c r="NXD5" s="83"/>
      <c r="NXE5" s="83"/>
      <c r="NXF5" s="83"/>
      <c r="NXG5" s="83"/>
      <c r="NXH5" s="83"/>
      <c r="NXI5" s="83"/>
      <c r="NXJ5" s="83"/>
      <c r="NXK5" s="83"/>
      <c r="NXL5" s="83"/>
      <c r="NXM5" s="83"/>
      <c r="NXN5" s="83"/>
      <c r="NXO5" s="83"/>
      <c r="NXP5" s="83"/>
      <c r="NXQ5" s="83"/>
      <c r="NXR5" s="83"/>
      <c r="NXS5" s="83"/>
      <c r="NXT5" s="83"/>
      <c r="NXU5" s="83"/>
      <c r="NXV5" s="83"/>
      <c r="NXW5" s="83"/>
      <c r="NXX5" s="83"/>
      <c r="NXY5" s="83"/>
      <c r="NXZ5" s="83"/>
      <c r="NYA5" s="83"/>
      <c r="NYB5" s="83"/>
      <c r="NYC5" s="83"/>
      <c r="NYD5" s="83"/>
      <c r="NYE5" s="83"/>
      <c r="NYF5" s="83"/>
      <c r="NYG5" s="83"/>
      <c r="NYH5" s="83"/>
      <c r="NYI5" s="83"/>
      <c r="NYJ5" s="83"/>
      <c r="NYK5" s="83"/>
      <c r="NYL5" s="83"/>
      <c r="NYM5" s="83"/>
      <c r="NYN5" s="83"/>
      <c r="NYO5" s="83"/>
      <c r="NYP5" s="83"/>
      <c r="NYQ5" s="83"/>
      <c r="NYR5" s="83"/>
      <c r="NYS5" s="83"/>
      <c r="NYT5" s="83"/>
      <c r="NYU5" s="83"/>
      <c r="NYV5" s="83"/>
      <c r="NYW5" s="83"/>
      <c r="NYX5" s="83"/>
      <c r="NYY5" s="83"/>
      <c r="NYZ5" s="83"/>
      <c r="NZA5" s="83"/>
      <c r="NZB5" s="83"/>
      <c r="NZC5" s="83"/>
      <c r="NZD5" s="83"/>
      <c r="NZE5" s="83"/>
      <c r="NZF5" s="83"/>
      <c r="NZG5" s="83"/>
      <c r="NZH5" s="83"/>
      <c r="NZI5" s="83"/>
      <c r="NZJ5" s="83"/>
      <c r="NZK5" s="83"/>
      <c r="NZL5" s="83"/>
      <c r="NZM5" s="83"/>
      <c r="NZN5" s="83"/>
      <c r="NZO5" s="83"/>
      <c r="NZP5" s="83"/>
      <c r="NZQ5" s="83"/>
      <c r="NZR5" s="83"/>
      <c r="NZS5" s="83"/>
      <c r="NZT5" s="83"/>
      <c r="NZU5" s="83"/>
      <c r="NZV5" s="83"/>
      <c r="NZW5" s="83"/>
      <c r="NZX5" s="83"/>
      <c r="NZY5" s="83"/>
      <c r="NZZ5" s="83"/>
      <c r="OAA5" s="83"/>
      <c r="OAB5" s="83"/>
      <c r="OAC5" s="83"/>
      <c r="OAD5" s="83"/>
      <c r="OAE5" s="83"/>
      <c r="OAF5" s="83"/>
      <c r="OAG5" s="83"/>
      <c r="OAH5" s="83"/>
      <c r="OAI5" s="83"/>
      <c r="OAJ5" s="83"/>
      <c r="OAK5" s="83"/>
      <c r="OAL5" s="83"/>
      <c r="OAM5" s="83"/>
      <c r="OAN5" s="83"/>
      <c r="OAO5" s="83"/>
      <c r="OAP5" s="83"/>
      <c r="OAQ5" s="83"/>
      <c r="OAR5" s="83"/>
      <c r="OAS5" s="83"/>
      <c r="OAT5" s="83"/>
      <c r="OAU5" s="83"/>
      <c r="OAV5" s="83"/>
      <c r="OAW5" s="83"/>
      <c r="OAX5" s="83"/>
      <c r="OAY5" s="83"/>
      <c r="OAZ5" s="83"/>
      <c r="OBA5" s="83"/>
      <c r="OBB5" s="83"/>
      <c r="OBC5" s="83"/>
      <c r="OBD5" s="83"/>
      <c r="OBE5" s="83"/>
      <c r="OBF5" s="83"/>
      <c r="OBG5" s="83"/>
      <c r="OBH5" s="83"/>
      <c r="OBI5" s="83"/>
      <c r="OBJ5" s="83"/>
      <c r="OBK5" s="83"/>
      <c r="OBL5" s="83"/>
      <c r="OBM5" s="83"/>
      <c r="OBN5" s="83"/>
      <c r="OBO5" s="83"/>
      <c r="OBP5" s="83"/>
      <c r="OBQ5" s="83"/>
      <c r="OBR5" s="83"/>
      <c r="OBS5" s="83"/>
      <c r="OBT5" s="83"/>
      <c r="OBU5" s="83"/>
      <c r="OBV5" s="83"/>
      <c r="OBW5" s="83"/>
      <c r="OBX5" s="83"/>
      <c r="OBY5" s="83"/>
      <c r="OBZ5" s="83"/>
      <c r="OCA5" s="83"/>
      <c r="OCB5" s="83"/>
      <c r="OCC5" s="83"/>
      <c r="OCD5" s="83"/>
      <c r="OCE5" s="83"/>
      <c r="OCF5" s="83"/>
      <c r="OCG5" s="83"/>
      <c r="OCH5" s="83"/>
      <c r="OCI5" s="83"/>
      <c r="OCJ5" s="83"/>
      <c r="OCK5" s="83"/>
      <c r="OCL5" s="83"/>
      <c r="OCM5" s="83"/>
      <c r="OCN5" s="83"/>
      <c r="OCO5" s="83"/>
      <c r="OCP5" s="83"/>
      <c r="OCQ5" s="83"/>
      <c r="OCR5" s="83"/>
      <c r="OCS5" s="83"/>
      <c r="OCT5" s="83"/>
      <c r="OCU5" s="83"/>
      <c r="OCV5" s="83"/>
      <c r="OCW5" s="83"/>
      <c r="OCX5" s="83"/>
      <c r="OCY5" s="83"/>
      <c r="OCZ5" s="83"/>
      <c r="ODA5" s="83"/>
      <c r="ODB5" s="83"/>
      <c r="ODC5" s="83"/>
      <c r="ODD5" s="83"/>
      <c r="ODE5" s="83"/>
      <c r="ODF5" s="83"/>
      <c r="ODG5" s="83"/>
      <c r="ODH5" s="83"/>
      <c r="ODI5" s="83"/>
      <c r="ODJ5" s="83"/>
      <c r="ODK5" s="83"/>
      <c r="ODL5" s="83"/>
      <c r="ODM5" s="83"/>
      <c r="ODN5" s="83"/>
      <c r="ODO5" s="83"/>
      <c r="ODP5" s="83"/>
      <c r="ODQ5" s="83"/>
      <c r="ODR5" s="83"/>
      <c r="ODS5" s="83"/>
      <c r="ODT5" s="83"/>
      <c r="ODU5" s="83"/>
      <c r="ODV5" s="83"/>
      <c r="ODW5" s="83"/>
      <c r="ODX5" s="83"/>
      <c r="ODY5" s="83"/>
      <c r="ODZ5" s="83"/>
      <c r="OEA5" s="83"/>
      <c r="OEB5" s="83"/>
      <c r="OEC5" s="83"/>
      <c r="OED5" s="83"/>
      <c r="OEE5" s="83"/>
      <c r="OEF5" s="83"/>
      <c r="OEG5" s="83"/>
      <c r="OEH5" s="83"/>
      <c r="OEI5" s="83"/>
      <c r="OEJ5" s="83"/>
      <c r="OEK5" s="83"/>
      <c r="OEL5" s="83"/>
      <c r="OEM5" s="83"/>
      <c r="OEN5" s="83"/>
      <c r="OEO5" s="83"/>
      <c r="OEP5" s="83"/>
      <c r="OEQ5" s="83"/>
      <c r="OER5" s="83"/>
      <c r="OES5" s="83"/>
      <c r="OET5" s="83"/>
      <c r="OEU5" s="83"/>
      <c r="OEV5" s="83"/>
      <c r="OEW5" s="83"/>
      <c r="OEX5" s="83"/>
      <c r="OEY5" s="83"/>
      <c r="OEZ5" s="83"/>
      <c r="OFA5" s="83"/>
      <c r="OFB5" s="83"/>
      <c r="OFC5" s="83"/>
      <c r="OFD5" s="83"/>
      <c r="OFE5" s="83"/>
      <c r="OFF5" s="83"/>
      <c r="OFG5" s="83"/>
      <c r="OFH5" s="83"/>
      <c r="OFI5" s="83"/>
      <c r="OFJ5" s="83"/>
      <c r="OFK5" s="83"/>
      <c r="OFL5" s="83"/>
      <c r="OFM5" s="83"/>
      <c r="OFN5" s="83"/>
      <c r="OFO5" s="83"/>
      <c r="OFP5" s="83"/>
      <c r="OFQ5" s="83"/>
      <c r="OFR5" s="83"/>
      <c r="OFS5" s="83"/>
      <c r="OFT5" s="83"/>
      <c r="OFU5" s="83"/>
      <c r="OFV5" s="83"/>
      <c r="OFW5" s="83"/>
      <c r="OFX5" s="83"/>
      <c r="OFY5" s="83"/>
      <c r="OFZ5" s="83"/>
      <c r="OGA5" s="83"/>
      <c r="OGB5" s="83"/>
      <c r="OGC5" s="83"/>
      <c r="OGD5" s="83"/>
      <c r="OGE5" s="83"/>
      <c r="OGF5" s="83"/>
      <c r="OGG5" s="83"/>
      <c r="OGH5" s="83"/>
      <c r="OGI5" s="83"/>
      <c r="OGJ5" s="83"/>
      <c r="OGK5" s="83"/>
      <c r="OGL5" s="83"/>
      <c r="OGM5" s="83"/>
      <c r="OGN5" s="83"/>
      <c r="OGO5" s="83"/>
      <c r="OGP5" s="83"/>
      <c r="OGQ5" s="83"/>
      <c r="OGR5" s="83"/>
      <c r="OGS5" s="83"/>
      <c r="OGT5" s="83"/>
      <c r="OGU5" s="83"/>
      <c r="OGV5" s="83"/>
      <c r="OGW5" s="83"/>
      <c r="OGX5" s="83"/>
      <c r="OGY5" s="83"/>
      <c r="OGZ5" s="83"/>
      <c r="OHA5" s="83"/>
      <c r="OHB5" s="83"/>
      <c r="OHC5" s="83"/>
      <c r="OHD5" s="83"/>
      <c r="OHE5" s="83"/>
      <c r="OHF5" s="83"/>
      <c r="OHG5" s="83"/>
      <c r="OHH5" s="83"/>
      <c r="OHI5" s="83"/>
      <c r="OHJ5" s="83"/>
      <c r="OHK5" s="83"/>
      <c r="OHL5" s="83"/>
      <c r="OHM5" s="83"/>
      <c r="OHN5" s="83"/>
      <c r="OHO5" s="83"/>
      <c r="OHP5" s="83"/>
      <c r="OHQ5" s="83"/>
      <c r="OHR5" s="83"/>
      <c r="OHS5" s="83"/>
      <c r="OHT5" s="83"/>
      <c r="OHU5" s="83"/>
      <c r="OHV5" s="83"/>
      <c r="OHW5" s="83"/>
      <c r="OHX5" s="83"/>
      <c r="OHY5" s="83"/>
      <c r="OHZ5" s="83"/>
      <c r="OIA5" s="83"/>
      <c r="OIB5" s="83"/>
      <c r="OIC5" s="83"/>
      <c r="OID5" s="83"/>
      <c r="OIE5" s="83"/>
      <c r="OIF5" s="83"/>
      <c r="OIG5" s="83"/>
      <c r="OIH5" s="83"/>
      <c r="OII5" s="83"/>
      <c r="OIJ5" s="83"/>
      <c r="OIK5" s="83"/>
      <c r="OIL5" s="83"/>
      <c r="OIM5" s="83"/>
      <c r="OIN5" s="83"/>
      <c r="OIO5" s="83"/>
      <c r="OIP5" s="83"/>
      <c r="OIQ5" s="83"/>
      <c r="OIR5" s="83"/>
      <c r="OIS5" s="83"/>
      <c r="OIT5" s="83"/>
      <c r="OIU5" s="83"/>
      <c r="OIV5" s="83"/>
      <c r="OIW5" s="83"/>
      <c r="OIX5" s="83"/>
      <c r="OIY5" s="83"/>
      <c r="OIZ5" s="83"/>
      <c r="OJA5" s="83"/>
      <c r="OJB5" s="83"/>
      <c r="OJC5" s="83"/>
      <c r="OJD5" s="83"/>
      <c r="OJE5" s="83"/>
      <c r="OJF5" s="83"/>
      <c r="OJG5" s="83"/>
      <c r="OJH5" s="83"/>
      <c r="OJI5" s="83"/>
      <c r="OJJ5" s="83"/>
      <c r="OJK5" s="83"/>
      <c r="OJL5" s="83"/>
      <c r="OJM5" s="83"/>
      <c r="OJN5" s="83"/>
      <c r="OJO5" s="83"/>
      <c r="OJP5" s="83"/>
      <c r="OJQ5" s="83"/>
      <c r="OJR5" s="83"/>
      <c r="OJS5" s="83"/>
      <c r="OJT5" s="83"/>
      <c r="OJU5" s="83"/>
      <c r="OJV5" s="83"/>
      <c r="OJW5" s="83"/>
      <c r="OJX5" s="83"/>
      <c r="OJY5" s="83"/>
      <c r="OJZ5" s="83"/>
      <c r="OKA5" s="83"/>
      <c r="OKB5" s="83"/>
      <c r="OKC5" s="83"/>
      <c r="OKD5" s="83"/>
      <c r="OKE5" s="83"/>
      <c r="OKF5" s="83"/>
      <c r="OKG5" s="83"/>
      <c r="OKH5" s="83"/>
      <c r="OKI5" s="83"/>
      <c r="OKJ5" s="83"/>
      <c r="OKK5" s="83"/>
      <c r="OKL5" s="83"/>
      <c r="OKM5" s="83"/>
      <c r="OKN5" s="83"/>
      <c r="OKO5" s="83"/>
      <c r="OKP5" s="83"/>
      <c r="OKQ5" s="83"/>
      <c r="OKR5" s="83"/>
      <c r="OKS5" s="83"/>
      <c r="OKT5" s="83"/>
      <c r="OKU5" s="83"/>
      <c r="OKV5" s="83"/>
      <c r="OKW5" s="83"/>
      <c r="OKX5" s="83"/>
      <c r="OKY5" s="83"/>
      <c r="OKZ5" s="83"/>
      <c r="OLA5" s="83"/>
      <c r="OLB5" s="83"/>
      <c r="OLC5" s="83"/>
      <c r="OLD5" s="83"/>
      <c r="OLE5" s="83"/>
      <c r="OLF5" s="83"/>
      <c r="OLG5" s="83"/>
      <c r="OLH5" s="83"/>
      <c r="OLI5" s="83"/>
      <c r="OLJ5" s="83"/>
      <c r="OLK5" s="83"/>
      <c r="OLL5" s="83"/>
      <c r="OLM5" s="83"/>
      <c r="OLN5" s="83"/>
      <c r="OLO5" s="83"/>
      <c r="OLP5" s="83"/>
      <c r="OLQ5" s="83"/>
      <c r="OLR5" s="83"/>
      <c r="OLS5" s="83"/>
      <c r="OLT5" s="83"/>
      <c r="OLU5" s="83"/>
      <c r="OLV5" s="83"/>
      <c r="OLW5" s="83"/>
      <c r="OLX5" s="83"/>
      <c r="OLY5" s="83"/>
      <c r="OLZ5" s="83"/>
      <c r="OMA5" s="83"/>
      <c r="OMB5" s="83"/>
      <c r="OMC5" s="83"/>
      <c r="OMD5" s="83"/>
      <c r="OME5" s="83"/>
      <c r="OMF5" s="83"/>
      <c r="OMG5" s="83"/>
      <c r="OMH5" s="83"/>
      <c r="OMI5" s="83"/>
      <c r="OMJ5" s="83"/>
      <c r="OMK5" s="83"/>
      <c r="OML5" s="83"/>
      <c r="OMM5" s="83"/>
      <c r="OMN5" s="83"/>
      <c r="OMO5" s="83"/>
      <c r="OMP5" s="83"/>
      <c r="OMQ5" s="83"/>
      <c r="OMR5" s="83"/>
      <c r="OMS5" s="83"/>
      <c r="OMT5" s="83"/>
      <c r="OMU5" s="83"/>
      <c r="OMV5" s="83"/>
      <c r="OMW5" s="83"/>
      <c r="OMX5" s="83"/>
      <c r="OMY5" s="83"/>
      <c r="OMZ5" s="83"/>
      <c r="ONA5" s="83"/>
      <c r="ONB5" s="83"/>
      <c r="ONC5" s="83"/>
      <c r="OND5" s="83"/>
      <c r="ONE5" s="83"/>
      <c r="ONF5" s="83"/>
      <c r="ONG5" s="83"/>
      <c r="ONH5" s="83"/>
      <c r="ONI5" s="83"/>
      <c r="ONJ5" s="83"/>
      <c r="ONK5" s="83"/>
      <c r="ONL5" s="83"/>
      <c r="ONM5" s="83"/>
      <c r="ONN5" s="83"/>
      <c r="ONO5" s="83"/>
      <c r="ONP5" s="83"/>
      <c r="ONQ5" s="83"/>
      <c r="ONR5" s="83"/>
      <c r="ONS5" s="83"/>
      <c r="ONT5" s="83"/>
      <c r="ONU5" s="83"/>
      <c r="ONV5" s="83"/>
      <c r="ONW5" s="83"/>
      <c r="ONX5" s="83"/>
      <c r="ONY5" s="83"/>
      <c r="ONZ5" s="83"/>
      <c r="OOA5" s="83"/>
      <c r="OOB5" s="83"/>
      <c r="OOC5" s="83"/>
      <c r="OOD5" s="83"/>
      <c r="OOE5" s="83"/>
      <c r="OOF5" s="83"/>
      <c r="OOG5" s="83"/>
      <c r="OOH5" s="83"/>
      <c r="OOI5" s="83"/>
      <c r="OOJ5" s="83"/>
      <c r="OOK5" s="83"/>
      <c r="OOL5" s="83"/>
      <c r="OOM5" s="83"/>
      <c r="OON5" s="83"/>
      <c r="OOO5" s="83"/>
      <c r="OOP5" s="83"/>
      <c r="OOQ5" s="83"/>
      <c r="OOR5" s="83"/>
      <c r="OOS5" s="83"/>
      <c r="OOT5" s="83"/>
      <c r="OOU5" s="83"/>
      <c r="OOV5" s="83"/>
      <c r="OOW5" s="83"/>
      <c r="OOX5" s="83"/>
      <c r="OOY5" s="83"/>
      <c r="OOZ5" s="83"/>
      <c r="OPA5" s="83"/>
      <c r="OPB5" s="83"/>
      <c r="OPC5" s="83"/>
      <c r="OPD5" s="83"/>
      <c r="OPE5" s="83"/>
      <c r="OPF5" s="83"/>
      <c r="OPG5" s="83"/>
      <c r="OPH5" s="83"/>
      <c r="OPI5" s="83"/>
      <c r="OPJ5" s="83"/>
      <c r="OPK5" s="83"/>
      <c r="OPL5" s="83"/>
      <c r="OPM5" s="83"/>
      <c r="OPN5" s="83"/>
      <c r="OPO5" s="83"/>
      <c r="OPP5" s="83"/>
      <c r="OPQ5" s="83"/>
      <c r="OPR5" s="83"/>
      <c r="OPS5" s="83"/>
      <c r="OPT5" s="83"/>
      <c r="OPU5" s="83"/>
      <c r="OPV5" s="83"/>
      <c r="OPW5" s="83"/>
      <c r="OPX5" s="83"/>
      <c r="OPY5" s="83"/>
      <c r="OPZ5" s="83"/>
      <c r="OQA5" s="83"/>
      <c r="OQB5" s="83"/>
      <c r="OQC5" s="83"/>
      <c r="OQD5" s="83"/>
      <c r="OQE5" s="83"/>
      <c r="OQF5" s="83"/>
      <c r="OQG5" s="83"/>
      <c r="OQH5" s="83"/>
      <c r="OQI5" s="83"/>
      <c r="OQJ5" s="83"/>
      <c r="OQK5" s="83"/>
      <c r="OQL5" s="83"/>
      <c r="OQM5" s="83"/>
      <c r="OQN5" s="83"/>
      <c r="OQO5" s="83"/>
      <c r="OQP5" s="83"/>
      <c r="OQQ5" s="83"/>
      <c r="OQR5" s="83"/>
      <c r="OQS5" s="83"/>
      <c r="OQT5" s="83"/>
      <c r="OQU5" s="83"/>
      <c r="OQV5" s="83"/>
      <c r="OQW5" s="83"/>
      <c r="OQX5" s="83"/>
      <c r="OQY5" s="83"/>
      <c r="OQZ5" s="83"/>
      <c r="ORA5" s="83"/>
      <c r="ORB5" s="83"/>
      <c r="ORC5" s="83"/>
      <c r="ORD5" s="83"/>
      <c r="ORE5" s="83"/>
      <c r="ORF5" s="83"/>
      <c r="ORG5" s="83"/>
      <c r="ORH5" s="83"/>
      <c r="ORI5" s="83"/>
      <c r="ORJ5" s="83"/>
      <c r="ORK5" s="83"/>
      <c r="ORL5" s="83"/>
      <c r="ORM5" s="83"/>
      <c r="ORN5" s="83"/>
      <c r="ORO5" s="83"/>
      <c r="ORP5" s="83"/>
      <c r="ORQ5" s="83"/>
      <c r="ORR5" s="83"/>
      <c r="ORS5" s="83"/>
      <c r="ORT5" s="83"/>
      <c r="ORU5" s="83"/>
      <c r="ORV5" s="83"/>
      <c r="ORW5" s="83"/>
      <c r="ORX5" s="83"/>
      <c r="ORY5" s="83"/>
      <c r="ORZ5" s="83"/>
      <c r="OSA5" s="83"/>
      <c r="OSB5" s="83"/>
      <c r="OSC5" s="83"/>
      <c r="OSD5" s="83"/>
      <c r="OSE5" s="83"/>
      <c r="OSF5" s="83"/>
      <c r="OSG5" s="83"/>
      <c r="OSH5" s="83"/>
      <c r="OSI5" s="83"/>
      <c r="OSJ5" s="83"/>
      <c r="OSK5" s="83"/>
      <c r="OSL5" s="83"/>
      <c r="OSM5" s="83"/>
      <c r="OSN5" s="83"/>
      <c r="OSO5" s="83"/>
      <c r="OSP5" s="83"/>
      <c r="OSQ5" s="83"/>
      <c r="OSR5" s="83"/>
      <c r="OSS5" s="83"/>
      <c r="OST5" s="83"/>
      <c r="OSU5" s="83"/>
      <c r="OSV5" s="83"/>
      <c r="OSW5" s="83"/>
      <c r="OSX5" s="83"/>
      <c r="OSY5" s="83"/>
      <c r="OSZ5" s="83"/>
      <c r="OTA5" s="83"/>
      <c r="OTB5" s="83"/>
      <c r="OTC5" s="83"/>
      <c r="OTD5" s="83"/>
      <c r="OTE5" s="83"/>
      <c r="OTF5" s="83"/>
      <c r="OTG5" s="83"/>
      <c r="OTH5" s="83"/>
      <c r="OTI5" s="83"/>
      <c r="OTJ5" s="83"/>
      <c r="OTK5" s="83"/>
      <c r="OTL5" s="83"/>
      <c r="OTM5" s="83"/>
      <c r="OTN5" s="83"/>
      <c r="OTO5" s="83"/>
      <c r="OTP5" s="83"/>
      <c r="OTQ5" s="83"/>
      <c r="OTR5" s="83"/>
      <c r="OTS5" s="83"/>
      <c r="OTT5" s="83"/>
      <c r="OTU5" s="83"/>
      <c r="OTV5" s="83"/>
      <c r="OTW5" s="83"/>
      <c r="OTX5" s="83"/>
      <c r="OTY5" s="83"/>
      <c r="OTZ5" s="83"/>
      <c r="OUA5" s="83"/>
      <c r="OUB5" s="83"/>
      <c r="OUC5" s="83"/>
      <c r="OUD5" s="83"/>
      <c r="OUE5" s="83"/>
      <c r="OUF5" s="83"/>
      <c r="OUG5" s="83"/>
      <c r="OUH5" s="83"/>
      <c r="OUI5" s="83"/>
      <c r="OUJ5" s="83"/>
      <c r="OUK5" s="83"/>
      <c r="OUL5" s="83"/>
      <c r="OUM5" s="83"/>
      <c r="OUN5" s="83"/>
      <c r="OUO5" s="83"/>
      <c r="OUP5" s="83"/>
      <c r="OUQ5" s="83"/>
      <c r="OUR5" s="83"/>
      <c r="OUS5" s="83"/>
      <c r="OUT5" s="83"/>
      <c r="OUU5" s="83"/>
      <c r="OUV5" s="83"/>
      <c r="OUW5" s="83"/>
      <c r="OUX5" s="83"/>
      <c r="OUY5" s="83"/>
      <c r="OUZ5" s="83"/>
      <c r="OVA5" s="83"/>
      <c r="OVB5" s="83"/>
      <c r="OVC5" s="83"/>
      <c r="OVD5" s="83"/>
      <c r="OVE5" s="83"/>
      <c r="OVF5" s="83"/>
      <c r="OVG5" s="83"/>
      <c r="OVH5" s="83"/>
      <c r="OVI5" s="83"/>
      <c r="OVJ5" s="83"/>
      <c r="OVK5" s="83"/>
      <c r="OVL5" s="83"/>
      <c r="OVM5" s="83"/>
      <c r="OVN5" s="83"/>
      <c r="OVO5" s="83"/>
      <c r="OVP5" s="83"/>
      <c r="OVQ5" s="83"/>
      <c r="OVR5" s="83"/>
      <c r="OVS5" s="83"/>
      <c r="OVT5" s="83"/>
      <c r="OVU5" s="83"/>
      <c r="OVV5" s="83"/>
      <c r="OVW5" s="83"/>
      <c r="OVX5" s="83"/>
      <c r="OVY5" s="83"/>
      <c r="OVZ5" s="83"/>
      <c r="OWA5" s="83"/>
      <c r="OWB5" s="83"/>
      <c r="OWC5" s="83"/>
      <c r="OWD5" s="83"/>
      <c r="OWE5" s="83"/>
      <c r="OWF5" s="83"/>
      <c r="OWG5" s="83"/>
      <c r="OWH5" s="83"/>
      <c r="OWI5" s="83"/>
      <c r="OWJ5" s="83"/>
      <c r="OWK5" s="83"/>
      <c r="OWL5" s="83"/>
      <c r="OWM5" s="83"/>
      <c r="OWN5" s="83"/>
      <c r="OWO5" s="83"/>
      <c r="OWP5" s="83"/>
      <c r="OWQ5" s="83"/>
      <c r="OWR5" s="83"/>
      <c r="OWS5" s="83"/>
      <c r="OWT5" s="83"/>
      <c r="OWU5" s="83"/>
      <c r="OWV5" s="83"/>
      <c r="OWW5" s="83"/>
      <c r="OWX5" s="83"/>
      <c r="OWY5" s="83"/>
      <c r="OWZ5" s="83"/>
      <c r="OXA5" s="83"/>
      <c r="OXB5" s="83"/>
      <c r="OXC5" s="83"/>
      <c r="OXD5" s="83"/>
      <c r="OXE5" s="83"/>
      <c r="OXF5" s="83"/>
      <c r="OXG5" s="83"/>
      <c r="OXH5" s="83"/>
      <c r="OXI5" s="83"/>
      <c r="OXJ5" s="83"/>
      <c r="OXK5" s="83"/>
      <c r="OXL5" s="83"/>
      <c r="OXM5" s="83"/>
      <c r="OXN5" s="83"/>
      <c r="OXO5" s="83"/>
      <c r="OXP5" s="83"/>
      <c r="OXQ5" s="83"/>
      <c r="OXR5" s="83"/>
      <c r="OXS5" s="83"/>
      <c r="OXT5" s="83"/>
      <c r="OXU5" s="83"/>
      <c r="OXV5" s="83"/>
      <c r="OXW5" s="83"/>
      <c r="OXX5" s="83"/>
      <c r="OXY5" s="83"/>
      <c r="OXZ5" s="83"/>
      <c r="OYA5" s="83"/>
      <c r="OYB5" s="83"/>
      <c r="OYC5" s="83"/>
      <c r="OYD5" s="83"/>
      <c r="OYE5" s="83"/>
      <c r="OYF5" s="83"/>
      <c r="OYG5" s="83"/>
      <c r="OYH5" s="83"/>
      <c r="OYI5" s="83"/>
      <c r="OYJ5" s="83"/>
      <c r="OYK5" s="83"/>
      <c r="OYL5" s="83"/>
      <c r="OYM5" s="83"/>
      <c r="OYN5" s="83"/>
      <c r="OYO5" s="83"/>
      <c r="OYP5" s="83"/>
      <c r="OYQ5" s="83"/>
      <c r="OYR5" s="83"/>
      <c r="OYS5" s="83"/>
      <c r="OYT5" s="83"/>
      <c r="OYU5" s="83"/>
      <c r="OYV5" s="83"/>
      <c r="OYW5" s="83"/>
      <c r="OYX5" s="83"/>
      <c r="OYY5" s="83"/>
      <c r="OYZ5" s="83"/>
      <c r="OZA5" s="83"/>
      <c r="OZB5" s="83"/>
      <c r="OZC5" s="83"/>
      <c r="OZD5" s="83"/>
      <c r="OZE5" s="83"/>
      <c r="OZF5" s="83"/>
      <c r="OZG5" s="83"/>
      <c r="OZH5" s="83"/>
      <c r="OZI5" s="83"/>
      <c r="OZJ5" s="83"/>
      <c r="OZK5" s="83"/>
      <c r="OZL5" s="83"/>
      <c r="OZM5" s="83"/>
      <c r="OZN5" s="83"/>
      <c r="OZO5" s="83"/>
      <c r="OZP5" s="83"/>
      <c r="OZQ5" s="83"/>
      <c r="OZR5" s="83"/>
      <c r="OZS5" s="83"/>
      <c r="OZT5" s="83"/>
      <c r="OZU5" s="83"/>
      <c r="OZV5" s="83"/>
      <c r="OZW5" s="83"/>
      <c r="OZX5" s="83"/>
      <c r="OZY5" s="83"/>
      <c r="OZZ5" s="83"/>
      <c r="PAA5" s="83"/>
      <c r="PAB5" s="83"/>
      <c r="PAC5" s="83"/>
      <c r="PAD5" s="83"/>
      <c r="PAE5" s="83"/>
      <c r="PAF5" s="83"/>
      <c r="PAG5" s="83"/>
      <c r="PAH5" s="83"/>
      <c r="PAI5" s="83"/>
      <c r="PAJ5" s="83"/>
      <c r="PAK5" s="83"/>
      <c r="PAL5" s="83"/>
      <c r="PAM5" s="83"/>
      <c r="PAN5" s="83"/>
      <c r="PAO5" s="83"/>
      <c r="PAP5" s="83"/>
      <c r="PAQ5" s="83"/>
      <c r="PAR5" s="83"/>
      <c r="PAS5" s="83"/>
      <c r="PAT5" s="83"/>
      <c r="PAU5" s="83"/>
      <c r="PAV5" s="83"/>
      <c r="PAW5" s="83"/>
      <c r="PAX5" s="83"/>
      <c r="PAY5" s="83"/>
      <c r="PAZ5" s="83"/>
      <c r="PBA5" s="83"/>
      <c r="PBB5" s="83"/>
      <c r="PBC5" s="83"/>
      <c r="PBD5" s="83"/>
      <c r="PBE5" s="83"/>
      <c r="PBF5" s="83"/>
      <c r="PBG5" s="83"/>
      <c r="PBH5" s="83"/>
      <c r="PBI5" s="83"/>
      <c r="PBJ5" s="83"/>
      <c r="PBK5" s="83"/>
      <c r="PBL5" s="83"/>
      <c r="PBM5" s="83"/>
      <c r="PBN5" s="83"/>
      <c r="PBO5" s="83"/>
      <c r="PBP5" s="83"/>
      <c r="PBQ5" s="83"/>
      <c r="PBR5" s="83"/>
      <c r="PBS5" s="83"/>
      <c r="PBT5" s="83"/>
      <c r="PBU5" s="83"/>
      <c r="PBV5" s="83"/>
      <c r="PBW5" s="83"/>
      <c r="PBX5" s="83"/>
      <c r="PBY5" s="83"/>
      <c r="PBZ5" s="83"/>
      <c r="PCA5" s="83"/>
      <c r="PCB5" s="83"/>
      <c r="PCC5" s="83"/>
      <c r="PCD5" s="83"/>
      <c r="PCE5" s="83"/>
      <c r="PCF5" s="83"/>
      <c r="PCG5" s="83"/>
      <c r="PCH5" s="83"/>
      <c r="PCI5" s="83"/>
      <c r="PCJ5" s="83"/>
      <c r="PCK5" s="83"/>
      <c r="PCL5" s="83"/>
      <c r="PCM5" s="83"/>
      <c r="PCN5" s="83"/>
      <c r="PCO5" s="83"/>
      <c r="PCP5" s="83"/>
      <c r="PCQ5" s="83"/>
      <c r="PCR5" s="83"/>
      <c r="PCS5" s="83"/>
      <c r="PCT5" s="83"/>
      <c r="PCU5" s="83"/>
      <c r="PCV5" s="83"/>
      <c r="PCW5" s="83"/>
      <c r="PCX5" s="83"/>
      <c r="PCY5" s="83"/>
      <c r="PCZ5" s="83"/>
      <c r="PDA5" s="83"/>
      <c r="PDB5" s="83"/>
      <c r="PDC5" s="83"/>
      <c r="PDD5" s="83"/>
      <c r="PDE5" s="83"/>
      <c r="PDF5" s="83"/>
      <c r="PDG5" s="83"/>
      <c r="PDH5" s="83"/>
      <c r="PDI5" s="83"/>
      <c r="PDJ5" s="83"/>
      <c r="PDK5" s="83"/>
      <c r="PDL5" s="83"/>
      <c r="PDM5" s="83"/>
      <c r="PDN5" s="83"/>
      <c r="PDO5" s="83"/>
      <c r="PDP5" s="83"/>
      <c r="PDQ5" s="83"/>
      <c r="PDR5" s="83"/>
      <c r="PDS5" s="83"/>
      <c r="PDT5" s="83"/>
      <c r="PDU5" s="83"/>
      <c r="PDV5" s="83"/>
      <c r="PDW5" s="83"/>
      <c r="PDX5" s="83"/>
      <c r="PDY5" s="83"/>
      <c r="PDZ5" s="83"/>
      <c r="PEA5" s="83"/>
      <c r="PEB5" s="83"/>
      <c r="PEC5" s="83"/>
      <c r="PED5" s="83"/>
      <c r="PEE5" s="83"/>
      <c r="PEF5" s="83"/>
      <c r="PEG5" s="83"/>
      <c r="PEH5" s="83"/>
      <c r="PEI5" s="83"/>
      <c r="PEJ5" s="83"/>
      <c r="PEK5" s="83"/>
      <c r="PEL5" s="83"/>
      <c r="PEM5" s="83"/>
      <c r="PEN5" s="83"/>
      <c r="PEO5" s="83"/>
      <c r="PEP5" s="83"/>
      <c r="PEQ5" s="83"/>
      <c r="PER5" s="83"/>
      <c r="PES5" s="83"/>
      <c r="PET5" s="83"/>
      <c r="PEU5" s="83"/>
      <c r="PEV5" s="83"/>
      <c r="PEW5" s="83"/>
      <c r="PEX5" s="83"/>
      <c r="PEY5" s="83"/>
      <c r="PEZ5" s="83"/>
      <c r="PFA5" s="83"/>
      <c r="PFB5" s="83"/>
      <c r="PFC5" s="83"/>
      <c r="PFD5" s="83"/>
      <c r="PFE5" s="83"/>
      <c r="PFF5" s="83"/>
      <c r="PFG5" s="83"/>
      <c r="PFH5" s="83"/>
      <c r="PFI5" s="83"/>
      <c r="PFJ5" s="83"/>
      <c r="PFK5" s="83"/>
      <c r="PFL5" s="83"/>
      <c r="PFM5" s="83"/>
      <c r="PFN5" s="83"/>
      <c r="PFO5" s="83"/>
      <c r="PFP5" s="83"/>
      <c r="PFQ5" s="83"/>
      <c r="PFR5" s="83"/>
      <c r="PFS5" s="83"/>
      <c r="PFT5" s="83"/>
      <c r="PFU5" s="83"/>
      <c r="PFV5" s="83"/>
      <c r="PFW5" s="83"/>
      <c r="PFX5" s="83"/>
      <c r="PFY5" s="83"/>
      <c r="PFZ5" s="83"/>
      <c r="PGA5" s="83"/>
      <c r="PGB5" s="83"/>
      <c r="PGC5" s="83"/>
      <c r="PGD5" s="83"/>
      <c r="PGE5" s="83"/>
      <c r="PGF5" s="83"/>
      <c r="PGG5" s="83"/>
      <c r="PGH5" s="83"/>
      <c r="PGI5" s="83"/>
      <c r="PGJ5" s="83"/>
      <c r="PGK5" s="83"/>
      <c r="PGL5" s="83"/>
      <c r="PGM5" s="83"/>
      <c r="PGN5" s="83"/>
      <c r="PGO5" s="83"/>
      <c r="PGP5" s="83"/>
      <c r="PGQ5" s="83"/>
      <c r="PGR5" s="83"/>
      <c r="PGS5" s="83"/>
      <c r="PGT5" s="83"/>
      <c r="PGU5" s="83"/>
      <c r="PGV5" s="83"/>
      <c r="PGW5" s="83"/>
      <c r="PGX5" s="83"/>
      <c r="PGY5" s="83"/>
      <c r="PGZ5" s="83"/>
      <c r="PHA5" s="83"/>
      <c r="PHB5" s="83"/>
      <c r="PHC5" s="83"/>
      <c r="PHD5" s="83"/>
      <c r="PHE5" s="83"/>
      <c r="PHF5" s="83"/>
      <c r="PHG5" s="83"/>
      <c r="PHH5" s="83"/>
      <c r="PHI5" s="83"/>
      <c r="PHJ5" s="83"/>
      <c r="PHK5" s="83"/>
      <c r="PHL5" s="83"/>
      <c r="PHM5" s="83"/>
      <c r="PHN5" s="83"/>
      <c r="PHO5" s="83"/>
      <c r="PHP5" s="83"/>
      <c r="PHQ5" s="83"/>
      <c r="PHR5" s="83"/>
      <c r="PHS5" s="83"/>
      <c r="PHT5" s="83"/>
      <c r="PHU5" s="83"/>
      <c r="PHV5" s="83"/>
      <c r="PHW5" s="83"/>
      <c r="PHX5" s="83"/>
      <c r="PHY5" s="83"/>
      <c r="PHZ5" s="83"/>
      <c r="PIA5" s="83"/>
      <c r="PIB5" s="83"/>
      <c r="PIC5" s="83"/>
      <c r="PID5" s="83"/>
      <c r="PIE5" s="83"/>
      <c r="PIF5" s="83"/>
      <c r="PIG5" s="83"/>
      <c r="PIH5" s="83"/>
      <c r="PII5" s="83"/>
      <c r="PIJ5" s="83"/>
      <c r="PIK5" s="83"/>
      <c r="PIL5" s="83"/>
      <c r="PIM5" s="83"/>
      <c r="PIN5" s="83"/>
      <c r="PIO5" s="83"/>
      <c r="PIP5" s="83"/>
      <c r="PIQ5" s="83"/>
      <c r="PIR5" s="83"/>
      <c r="PIS5" s="83"/>
      <c r="PIT5" s="83"/>
      <c r="PIU5" s="83"/>
      <c r="PIV5" s="83"/>
      <c r="PIW5" s="83"/>
      <c r="PIX5" s="83"/>
      <c r="PIY5" s="83"/>
      <c r="PIZ5" s="83"/>
      <c r="PJA5" s="83"/>
      <c r="PJB5" s="83"/>
      <c r="PJC5" s="83"/>
      <c r="PJD5" s="83"/>
      <c r="PJE5" s="83"/>
      <c r="PJF5" s="83"/>
      <c r="PJG5" s="83"/>
      <c r="PJH5" s="83"/>
      <c r="PJI5" s="83"/>
      <c r="PJJ5" s="83"/>
      <c r="PJK5" s="83"/>
      <c r="PJL5" s="83"/>
      <c r="PJM5" s="83"/>
      <c r="PJN5" s="83"/>
      <c r="PJO5" s="83"/>
      <c r="PJP5" s="83"/>
      <c r="PJQ5" s="83"/>
      <c r="PJR5" s="83"/>
      <c r="PJS5" s="83"/>
      <c r="PJT5" s="83"/>
      <c r="PJU5" s="83"/>
      <c r="PJV5" s="83"/>
      <c r="PJW5" s="83"/>
      <c r="PJX5" s="83"/>
      <c r="PJY5" s="83"/>
      <c r="PJZ5" s="83"/>
      <c r="PKA5" s="83"/>
      <c r="PKB5" s="83"/>
      <c r="PKC5" s="83"/>
      <c r="PKD5" s="83"/>
      <c r="PKE5" s="83"/>
      <c r="PKF5" s="83"/>
      <c r="PKG5" s="83"/>
      <c r="PKH5" s="83"/>
      <c r="PKI5" s="83"/>
      <c r="PKJ5" s="83"/>
      <c r="PKK5" s="83"/>
      <c r="PKL5" s="83"/>
      <c r="PKM5" s="83"/>
      <c r="PKN5" s="83"/>
      <c r="PKO5" s="83"/>
      <c r="PKP5" s="83"/>
      <c r="PKQ5" s="83"/>
      <c r="PKR5" s="83"/>
      <c r="PKS5" s="83"/>
      <c r="PKT5" s="83"/>
      <c r="PKU5" s="83"/>
      <c r="PKV5" s="83"/>
      <c r="PKW5" s="83"/>
      <c r="PKX5" s="83"/>
      <c r="PKY5" s="83"/>
      <c r="PKZ5" s="83"/>
      <c r="PLA5" s="83"/>
      <c r="PLB5" s="83"/>
      <c r="PLC5" s="83"/>
      <c r="PLD5" s="83"/>
      <c r="PLE5" s="83"/>
      <c r="PLF5" s="83"/>
      <c r="PLG5" s="83"/>
      <c r="PLH5" s="83"/>
      <c r="PLI5" s="83"/>
      <c r="PLJ5" s="83"/>
      <c r="PLK5" s="83"/>
      <c r="PLL5" s="83"/>
      <c r="PLM5" s="83"/>
      <c r="PLN5" s="83"/>
      <c r="PLO5" s="83"/>
      <c r="PLP5" s="83"/>
      <c r="PLQ5" s="83"/>
      <c r="PLR5" s="83"/>
      <c r="PLS5" s="83"/>
      <c r="PLT5" s="83"/>
      <c r="PLU5" s="83"/>
      <c r="PLV5" s="83"/>
      <c r="PLW5" s="83"/>
      <c r="PLX5" s="83"/>
      <c r="PLY5" s="83"/>
      <c r="PLZ5" s="83"/>
      <c r="PMA5" s="83"/>
      <c r="PMB5" s="83"/>
      <c r="PMC5" s="83"/>
      <c r="PMD5" s="83"/>
      <c r="PME5" s="83"/>
      <c r="PMF5" s="83"/>
      <c r="PMG5" s="83"/>
      <c r="PMH5" s="83"/>
      <c r="PMI5" s="83"/>
      <c r="PMJ5" s="83"/>
      <c r="PMK5" s="83"/>
      <c r="PML5" s="83"/>
      <c r="PMM5" s="83"/>
      <c r="PMN5" s="83"/>
      <c r="PMO5" s="83"/>
      <c r="PMP5" s="83"/>
      <c r="PMQ5" s="83"/>
      <c r="PMR5" s="83"/>
      <c r="PMS5" s="83"/>
      <c r="PMT5" s="83"/>
      <c r="PMU5" s="83"/>
      <c r="PMV5" s="83"/>
      <c r="PMW5" s="83"/>
      <c r="PMX5" s="83"/>
      <c r="PMY5" s="83"/>
      <c r="PMZ5" s="83"/>
      <c r="PNA5" s="83"/>
      <c r="PNB5" s="83"/>
      <c r="PNC5" s="83"/>
      <c r="PND5" s="83"/>
      <c r="PNE5" s="83"/>
      <c r="PNF5" s="83"/>
      <c r="PNG5" s="83"/>
      <c r="PNH5" s="83"/>
      <c r="PNI5" s="83"/>
      <c r="PNJ5" s="83"/>
      <c r="PNK5" s="83"/>
      <c r="PNL5" s="83"/>
      <c r="PNM5" s="83"/>
      <c r="PNN5" s="83"/>
      <c r="PNO5" s="83"/>
      <c r="PNP5" s="83"/>
      <c r="PNQ5" s="83"/>
      <c r="PNR5" s="83"/>
      <c r="PNS5" s="83"/>
      <c r="PNT5" s="83"/>
      <c r="PNU5" s="83"/>
      <c r="PNV5" s="83"/>
      <c r="PNW5" s="83"/>
      <c r="PNX5" s="83"/>
      <c r="PNY5" s="83"/>
      <c r="PNZ5" s="83"/>
      <c r="POA5" s="83"/>
      <c r="POB5" s="83"/>
      <c r="POC5" s="83"/>
      <c r="POD5" s="83"/>
      <c r="POE5" s="83"/>
      <c r="POF5" s="83"/>
      <c r="POG5" s="83"/>
      <c r="POH5" s="83"/>
      <c r="POI5" s="83"/>
      <c r="POJ5" s="83"/>
      <c r="POK5" s="83"/>
      <c r="POL5" s="83"/>
      <c r="POM5" s="83"/>
      <c r="PON5" s="83"/>
      <c r="POO5" s="83"/>
      <c r="POP5" s="83"/>
      <c r="POQ5" s="83"/>
      <c r="POR5" s="83"/>
      <c r="POS5" s="83"/>
      <c r="POT5" s="83"/>
      <c r="POU5" s="83"/>
      <c r="POV5" s="83"/>
      <c r="POW5" s="83"/>
      <c r="POX5" s="83"/>
      <c r="POY5" s="83"/>
      <c r="POZ5" s="83"/>
      <c r="PPA5" s="83"/>
      <c r="PPB5" s="83"/>
      <c r="PPC5" s="83"/>
      <c r="PPD5" s="83"/>
      <c r="PPE5" s="83"/>
      <c r="PPF5" s="83"/>
      <c r="PPG5" s="83"/>
      <c r="PPH5" s="83"/>
      <c r="PPI5" s="83"/>
      <c r="PPJ5" s="83"/>
      <c r="PPK5" s="83"/>
      <c r="PPL5" s="83"/>
      <c r="PPM5" s="83"/>
      <c r="PPN5" s="83"/>
      <c r="PPO5" s="83"/>
      <c r="PPP5" s="83"/>
      <c r="PPQ5" s="83"/>
      <c r="PPR5" s="83"/>
      <c r="PPS5" s="83"/>
      <c r="PPT5" s="83"/>
      <c r="PPU5" s="83"/>
      <c r="PPV5" s="83"/>
      <c r="PPW5" s="83"/>
      <c r="PPX5" s="83"/>
      <c r="PPY5" s="83"/>
      <c r="PPZ5" s="83"/>
      <c r="PQA5" s="83"/>
      <c r="PQB5" s="83"/>
      <c r="PQC5" s="83"/>
      <c r="PQD5" s="83"/>
      <c r="PQE5" s="83"/>
      <c r="PQF5" s="83"/>
      <c r="PQG5" s="83"/>
      <c r="PQH5" s="83"/>
      <c r="PQI5" s="83"/>
      <c r="PQJ5" s="83"/>
      <c r="PQK5" s="83"/>
      <c r="PQL5" s="83"/>
      <c r="PQM5" s="83"/>
      <c r="PQN5" s="83"/>
      <c r="PQO5" s="83"/>
      <c r="PQP5" s="83"/>
      <c r="PQQ5" s="83"/>
      <c r="PQR5" s="83"/>
      <c r="PQS5" s="83"/>
      <c r="PQT5" s="83"/>
      <c r="PQU5" s="83"/>
      <c r="PQV5" s="83"/>
      <c r="PQW5" s="83"/>
      <c r="PQX5" s="83"/>
      <c r="PQY5" s="83"/>
      <c r="PQZ5" s="83"/>
      <c r="PRA5" s="83"/>
      <c r="PRB5" s="83"/>
      <c r="PRC5" s="83"/>
      <c r="PRD5" s="83"/>
      <c r="PRE5" s="83"/>
      <c r="PRF5" s="83"/>
      <c r="PRG5" s="83"/>
      <c r="PRH5" s="83"/>
      <c r="PRI5" s="83"/>
      <c r="PRJ5" s="83"/>
      <c r="PRK5" s="83"/>
      <c r="PRL5" s="83"/>
      <c r="PRM5" s="83"/>
      <c r="PRN5" s="83"/>
      <c r="PRO5" s="83"/>
      <c r="PRP5" s="83"/>
      <c r="PRQ5" s="83"/>
      <c r="PRR5" s="83"/>
      <c r="PRS5" s="83"/>
      <c r="PRT5" s="83"/>
      <c r="PRU5" s="83"/>
      <c r="PRV5" s="83"/>
      <c r="PRW5" s="83"/>
      <c r="PRX5" s="83"/>
      <c r="PRY5" s="83"/>
      <c r="PRZ5" s="83"/>
      <c r="PSA5" s="83"/>
      <c r="PSB5" s="83"/>
      <c r="PSC5" s="83"/>
      <c r="PSD5" s="83"/>
      <c r="PSE5" s="83"/>
      <c r="PSF5" s="83"/>
      <c r="PSG5" s="83"/>
      <c r="PSH5" s="83"/>
      <c r="PSI5" s="83"/>
      <c r="PSJ5" s="83"/>
      <c r="PSK5" s="83"/>
      <c r="PSL5" s="83"/>
      <c r="PSM5" s="83"/>
      <c r="PSN5" s="83"/>
      <c r="PSO5" s="83"/>
      <c r="PSP5" s="83"/>
      <c r="PSQ5" s="83"/>
      <c r="PSR5" s="83"/>
      <c r="PSS5" s="83"/>
      <c r="PST5" s="83"/>
      <c r="PSU5" s="83"/>
      <c r="PSV5" s="83"/>
      <c r="PSW5" s="83"/>
      <c r="PSX5" s="83"/>
      <c r="PSY5" s="83"/>
      <c r="PSZ5" s="83"/>
      <c r="PTA5" s="83"/>
      <c r="PTB5" s="83"/>
      <c r="PTC5" s="83"/>
      <c r="PTD5" s="83"/>
      <c r="PTE5" s="83"/>
      <c r="PTF5" s="83"/>
      <c r="PTG5" s="83"/>
      <c r="PTH5" s="83"/>
      <c r="PTI5" s="83"/>
      <c r="PTJ5" s="83"/>
      <c r="PTK5" s="83"/>
      <c r="PTL5" s="83"/>
      <c r="PTM5" s="83"/>
      <c r="PTN5" s="83"/>
      <c r="PTO5" s="83"/>
      <c r="PTP5" s="83"/>
      <c r="PTQ5" s="83"/>
      <c r="PTR5" s="83"/>
      <c r="PTS5" s="83"/>
      <c r="PTT5" s="83"/>
      <c r="PTU5" s="83"/>
      <c r="PTV5" s="83"/>
      <c r="PTW5" s="83"/>
      <c r="PTX5" s="83"/>
      <c r="PTY5" s="83"/>
      <c r="PTZ5" s="83"/>
      <c r="PUA5" s="83"/>
      <c r="PUB5" s="83"/>
      <c r="PUC5" s="83"/>
      <c r="PUD5" s="83"/>
      <c r="PUE5" s="83"/>
      <c r="PUF5" s="83"/>
      <c r="PUG5" s="83"/>
      <c r="PUH5" s="83"/>
      <c r="PUI5" s="83"/>
      <c r="PUJ5" s="83"/>
      <c r="PUK5" s="83"/>
      <c r="PUL5" s="83"/>
      <c r="PUM5" s="83"/>
      <c r="PUN5" s="83"/>
      <c r="PUO5" s="83"/>
      <c r="PUP5" s="83"/>
      <c r="PUQ5" s="83"/>
      <c r="PUR5" s="83"/>
      <c r="PUS5" s="83"/>
      <c r="PUT5" s="83"/>
      <c r="PUU5" s="83"/>
      <c r="PUV5" s="83"/>
      <c r="PUW5" s="83"/>
      <c r="PUX5" s="83"/>
      <c r="PUY5" s="83"/>
      <c r="PUZ5" s="83"/>
      <c r="PVA5" s="83"/>
      <c r="PVB5" s="83"/>
      <c r="PVC5" s="83"/>
      <c r="PVD5" s="83"/>
      <c r="PVE5" s="83"/>
      <c r="PVF5" s="83"/>
      <c r="PVG5" s="83"/>
      <c r="PVH5" s="83"/>
      <c r="PVI5" s="83"/>
      <c r="PVJ5" s="83"/>
      <c r="PVK5" s="83"/>
      <c r="PVL5" s="83"/>
      <c r="PVM5" s="83"/>
      <c r="PVN5" s="83"/>
      <c r="PVO5" s="83"/>
      <c r="PVP5" s="83"/>
      <c r="PVQ5" s="83"/>
      <c r="PVR5" s="83"/>
      <c r="PVS5" s="83"/>
      <c r="PVT5" s="83"/>
      <c r="PVU5" s="83"/>
      <c r="PVV5" s="83"/>
      <c r="PVW5" s="83"/>
      <c r="PVX5" s="83"/>
      <c r="PVY5" s="83"/>
      <c r="PVZ5" s="83"/>
      <c r="PWA5" s="83"/>
      <c r="PWB5" s="83"/>
      <c r="PWC5" s="83"/>
      <c r="PWD5" s="83"/>
      <c r="PWE5" s="83"/>
      <c r="PWF5" s="83"/>
      <c r="PWG5" s="83"/>
      <c r="PWH5" s="83"/>
      <c r="PWI5" s="83"/>
      <c r="PWJ5" s="83"/>
      <c r="PWK5" s="83"/>
      <c r="PWL5" s="83"/>
      <c r="PWM5" s="83"/>
      <c r="PWN5" s="83"/>
      <c r="PWO5" s="83"/>
      <c r="PWP5" s="83"/>
      <c r="PWQ5" s="83"/>
      <c r="PWR5" s="83"/>
      <c r="PWS5" s="83"/>
      <c r="PWT5" s="83"/>
      <c r="PWU5" s="83"/>
      <c r="PWV5" s="83"/>
      <c r="PWW5" s="83"/>
      <c r="PWX5" s="83"/>
      <c r="PWY5" s="83"/>
      <c r="PWZ5" s="83"/>
      <c r="PXA5" s="83"/>
      <c r="PXB5" s="83"/>
      <c r="PXC5" s="83"/>
      <c r="PXD5" s="83"/>
      <c r="PXE5" s="83"/>
      <c r="PXF5" s="83"/>
      <c r="PXG5" s="83"/>
      <c r="PXH5" s="83"/>
      <c r="PXI5" s="83"/>
      <c r="PXJ5" s="83"/>
      <c r="PXK5" s="83"/>
      <c r="PXL5" s="83"/>
      <c r="PXM5" s="83"/>
      <c r="PXN5" s="83"/>
      <c r="PXO5" s="83"/>
      <c r="PXP5" s="83"/>
      <c r="PXQ5" s="83"/>
      <c r="PXR5" s="83"/>
      <c r="PXS5" s="83"/>
      <c r="PXT5" s="83"/>
      <c r="PXU5" s="83"/>
      <c r="PXV5" s="83"/>
      <c r="PXW5" s="83"/>
      <c r="PXX5" s="83"/>
      <c r="PXY5" s="83"/>
      <c r="PXZ5" s="83"/>
      <c r="PYA5" s="83"/>
      <c r="PYB5" s="83"/>
      <c r="PYC5" s="83"/>
      <c r="PYD5" s="83"/>
      <c r="PYE5" s="83"/>
      <c r="PYF5" s="83"/>
      <c r="PYG5" s="83"/>
      <c r="PYH5" s="83"/>
      <c r="PYI5" s="83"/>
      <c r="PYJ5" s="83"/>
      <c r="PYK5" s="83"/>
      <c r="PYL5" s="83"/>
      <c r="PYM5" s="83"/>
      <c r="PYN5" s="83"/>
      <c r="PYO5" s="83"/>
      <c r="PYP5" s="83"/>
      <c r="PYQ5" s="83"/>
      <c r="PYR5" s="83"/>
      <c r="PYS5" s="83"/>
      <c r="PYT5" s="83"/>
      <c r="PYU5" s="83"/>
      <c r="PYV5" s="83"/>
      <c r="PYW5" s="83"/>
      <c r="PYX5" s="83"/>
      <c r="PYY5" s="83"/>
      <c r="PYZ5" s="83"/>
      <c r="PZA5" s="83"/>
      <c r="PZB5" s="83"/>
      <c r="PZC5" s="83"/>
      <c r="PZD5" s="83"/>
      <c r="PZE5" s="83"/>
      <c r="PZF5" s="83"/>
      <c r="PZG5" s="83"/>
      <c r="PZH5" s="83"/>
      <c r="PZI5" s="83"/>
      <c r="PZJ5" s="83"/>
      <c r="PZK5" s="83"/>
      <c r="PZL5" s="83"/>
      <c r="PZM5" s="83"/>
      <c r="PZN5" s="83"/>
      <c r="PZO5" s="83"/>
      <c r="PZP5" s="83"/>
      <c r="PZQ5" s="83"/>
      <c r="PZR5" s="83"/>
      <c r="PZS5" s="83"/>
      <c r="PZT5" s="83"/>
      <c r="PZU5" s="83"/>
      <c r="PZV5" s="83"/>
      <c r="PZW5" s="83"/>
      <c r="PZX5" s="83"/>
      <c r="PZY5" s="83"/>
      <c r="PZZ5" s="83"/>
      <c r="QAA5" s="83"/>
      <c r="QAB5" s="83"/>
      <c r="QAC5" s="83"/>
      <c r="QAD5" s="83"/>
      <c r="QAE5" s="83"/>
      <c r="QAF5" s="83"/>
      <c r="QAG5" s="83"/>
      <c r="QAH5" s="83"/>
      <c r="QAI5" s="83"/>
      <c r="QAJ5" s="83"/>
      <c r="QAK5" s="83"/>
      <c r="QAL5" s="83"/>
      <c r="QAM5" s="83"/>
      <c r="QAN5" s="83"/>
      <c r="QAO5" s="83"/>
      <c r="QAP5" s="83"/>
      <c r="QAQ5" s="83"/>
      <c r="QAR5" s="83"/>
      <c r="QAS5" s="83"/>
      <c r="QAT5" s="83"/>
      <c r="QAU5" s="83"/>
      <c r="QAV5" s="83"/>
      <c r="QAW5" s="83"/>
      <c r="QAX5" s="83"/>
      <c r="QAY5" s="83"/>
      <c r="QAZ5" s="83"/>
      <c r="QBA5" s="83"/>
      <c r="QBB5" s="83"/>
      <c r="QBC5" s="83"/>
      <c r="QBD5" s="83"/>
      <c r="QBE5" s="83"/>
      <c r="QBF5" s="83"/>
      <c r="QBG5" s="83"/>
      <c r="QBH5" s="83"/>
      <c r="QBI5" s="83"/>
      <c r="QBJ5" s="83"/>
      <c r="QBK5" s="83"/>
      <c r="QBL5" s="83"/>
      <c r="QBM5" s="83"/>
      <c r="QBN5" s="83"/>
      <c r="QBO5" s="83"/>
      <c r="QBP5" s="83"/>
      <c r="QBQ5" s="83"/>
      <c r="QBR5" s="83"/>
      <c r="QBS5" s="83"/>
      <c r="QBT5" s="83"/>
      <c r="QBU5" s="83"/>
      <c r="QBV5" s="83"/>
      <c r="QBW5" s="83"/>
      <c r="QBX5" s="83"/>
      <c r="QBY5" s="83"/>
      <c r="QBZ5" s="83"/>
      <c r="QCA5" s="83"/>
      <c r="QCB5" s="83"/>
      <c r="QCC5" s="83"/>
      <c r="QCD5" s="83"/>
      <c r="QCE5" s="83"/>
      <c r="QCF5" s="83"/>
      <c r="QCG5" s="83"/>
      <c r="QCH5" s="83"/>
      <c r="QCI5" s="83"/>
      <c r="QCJ5" s="83"/>
      <c r="QCK5" s="83"/>
      <c r="QCL5" s="83"/>
      <c r="QCM5" s="83"/>
      <c r="QCN5" s="83"/>
      <c r="QCO5" s="83"/>
      <c r="QCP5" s="83"/>
      <c r="QCQ5" s="83"/>
      <c r="QCR5" s="83"/>
      <c r="QCS5" s="83"/>
      <c r="QCT5" s="83"/>
      <c r="QCU5" s="83"/>
      <c r="QCV5" s="83"/>
      <c r="QCW5" s="83"/>
      <c r="QCX5" s="83"/>
      <c r="QCY5" s="83"/>
      <c r="QCZ5" s="83"/>
      <c r="QDA5" s="83"/>
      <c r="QDB5" s="83"/>
      <c r="QDC5" s="83"/>
      <c r="QDD5" s="83"/>
      <c r="QDE5" s="83"/>
      <c r="QDF5" s="83"/>
      <c r="QDG5" s="83"/>
      <c r="QDH5" s="83"/>
      <c r="QDI5" s="83"/>
      <c r="QDJ5" s="83"/>
      <c r="QDK5" s="83"/>
      <c r="QDL5" s="83"/>
      <c r="QDM5" s="83"/>
      <c r="QDN5" s="83"/>
      <c r="QDO5" s="83"/>
      <c r="QDP5" s="83"/>
      <c r="QDQ5" s="83"/>
      <c r="QDR5" s="83"/>
      <c r="QDS5" s="83"/>
      <c r="QDT5" s="83"/>
      <c r="QDU5" s="83"/>
      <c r="QDV5" s="83"/>
      <c r="QDW5" s="83"/>
      <c r="QDX5" s="83"/>
      <c r="QDY5" s="83"/>
      <c r="QDZ5" s="83"/>
      <c r="QEA5" s="83"/>
      <c r="QEB5" s="83"/>
      <c r="QEC5" s="83"/>
      <c r="QED5" s="83"/>
      <c r="QEE5" s="83"/>
      <c r="QEF5" s="83"/>
      <c r="QEG5" s="83"/>
      <c r="QEH5" s="83"/>
      <c r="QEI5" s="83"/>
      <c r="QEJ5" s="83"/>
      <c r="QEK5" s="83"/>
      <c r="QEL5" s="83"/>
      <c r="QEM5" s="83"/>
      <c r="QEN5" s="83"/>
      <c r="QEO5" s="83"/>
      <c r="QEP5" s="83"/>
      <c r="QEQ5" s="83"/>
      <c r="QER5" s="83"/>
      <c r="QES5" s="83"/>
      <c r="QET5" s="83"/>
      <c r="QEU5" s="83"/>
      <c r="QEV5" s="83"/>
      <c r="QEW5" s="83"/>
      <c r="QEX5" s="83"/>
      <c r="QEY5" s="83"/>
      <c r="QEZ5" s="83"/>
      <c r="QFA5" s="83"/>
      <c r="QFB5" s="83"/>
      <c r="QFC5" s="83"/>
      <c r="QFD5" s="83"/>
      <c r="QFE5" s="83"/>
      <c r="QFF5" s="83"/>
      <c r="QFG5" s="83"/>
      <c r="QFH5" s="83"/>
      <c r="QFI5" s="83"/>
      <c r="QFJ5" s="83"/>
      <c r="QFK5" s="83"/>
      <c r="QFL5" s="83"/>
      <c r="QFM5" s="83"/>
      <c r="QFN5" s="83"/>
      <c r="QFO5" s="83"/>
      <c r="QFP5" s="83"/>
      <c r="QFQ5" s="83"/>
      <c r="QFR5" s="83"/>
      <c r="QFS5" s="83"/>
      <c r="QFT5" s="83"/>
      <c r="QFU5" s="83"/>
      <c r="QFV5" s="83"/>
      <c r="QFW5" s="83"/>
      <c r="QFX5" s="83"/>
      <c r="QFY5" s="83"/>
      <c r="QFZ5" s="83"/>
      <c r="QGA5" s="83"/>
      <c r="QGB5" s="83"/>
      <c r="QGC5" s="83"/>
      <c r="QGD5" s="83"/>
      <c r="QGE5" s="83"/>
      <c r="QGF5" s="83"/>
      <c r="QGG5" s="83"/>
      <c r="QGH5" s="83"/>
      <c r="QGI5" s="83"/>
      <c r="QGJ5" s="83"/>
      <c r="QGK5" s="83"/>
      <c r="QGL5" s="83"/>
      <c r="QGM5" s="83"/>
      <c r="QGN5" s="83"/>
      <c r="QGO5" s="83"/>
      <c r="QGP5" s="83"/>
      <c r="QGQ5" s="83"/>
      <c r="QGR5" s="83"/>
      <c r="QGS5" s="83"/>
      <c r="QGT5" s="83"/>
      <c r="QGU5" s="83"/>
      <c r="QGV5" s="83"/>
      <c r="QGW5" s="83"/>
      <c r="QGX5" s="83"/>
      <c r="QGY5" s="83"/>
      <c r="QGZ5" s="83"/>
      <c r="QHA5" s="83"/>
      <c r="QHB5" s="83"/>
      <c r="QHC5" s="83"/>
      <c r="QHD5" s="83"/>
      <c r="QHE5" s="83"/>
      <c r="QHF5" s="83"/>
      <c r="QHG5" s="83"/>
      <c r="QHH5" s="83"/>
      <c r="QHI5" s="83"/>
      <c r="QHJ5" s="83"/>
      <c r="QHK5" s="83"/>
      <c r="QHL5" s="83"/>
      <c r="QHM5" s="83"/>
      <c r="QHN5" s="83"/>
      <c r="QHO5" s="83"/>
      <c r="QHP5" s="83"/>
      <c r="QHQ5" s="83"/>
      <c r="QHR5" s="83"/>
      <c r="QHS5" s="83"/>
      <c r="QHT5" s="83"/>
      <c r="QHU5" s="83"/>
      <c r="QHV5" s="83"/>
      <c r="QHW5" s="83"/>
      <c r="QHX5" s="83"/>
      <c r="QHY5" s="83"/>
      <c r="QHZ5" s="83"/>
      <c r="QIA5" s="83"/>
      <c r="QIB5" s="83"/>
      <c r="QIC5" s="83"/>
      <c r="QID5" s="83"/>
      <c r="QIE5" s="83"/>
      <c r="QIF5" s="83"/>
      <c r="QIG5" s="83"/>
      <c r="QIH5" s="83"/>
      <c r="QII5" s="83"/>
      <c r="QIJ5" s="83"/>
      <c r="QIK5" s="83"/>
      <c r="QIL5" s="83"/>
      <c r="QIM5" s="83"/>
      <c r="QIN5" s="83"/>
      <c r="QIO5" s="83"/>
      <c r="QIP5" s="83"/>
      <c r="QIQ5" s="83"/>
      <c r="QIR5" s="83"/>
      <c r="QIS5" s="83"/>
      <c r="QIT5" s="83"/>
      <c r="QIU5" s="83"/>
      <c r="QIV5" s="83"/>
      <c r="QIW5" s="83"/>
      <c r="QIX5" s="83"/>
      <c r="QIY5" s="83"/>
      <c r="QIZ5" s="83"/>
      <c r="QJA5" s="83"/>
      <c r="QJB5" s="83"/>
      <c r="QJC5" s="83"/>
      <c r="QJD5" s="83"/>
      <c r="QJE5" s="83"/>
      <c r="QJF5" s="83"/>
      <c r="QJG5" s="83"/>
      <c r="QJH5" s="83"/>
      <c r="QJI5" s="83"/>
      <c r="QJJ5" s="83"/>
      <c r="QJK5" s="83"/>
      <c r="QJL5" s="83"/>
      <c r="QJM5" s="83"/>
      <c r="QJN5" s="83"/>
      <c r="QJO5" s="83"/>
      <c r="QJP5" s="83"/>
      <c r="QJQ5" s="83"/>
      <c r="QJR5" s="83"/>
      <c r="QJS5" s="83"/>
      <c r="QJT5" s="83"/>
      <c r="QJU5" s="83"/>
      <c r="QJV5" s="83"/>
      <c r="QJW5" s="83"/>
      <c r="QJX5" s="83"/>
      <c r="QJY5" s="83"/>
      <c r="QJZ5" s="83"/>
      <c r="QKA5" s="83"/>
      <c r="QKB5" s="83"/>
      <c r="QKC5" s="83"/>
      <c r="QKD5" s="83"/>
      <c r="QKE5" s="83"/>
      <c r="QKF5" s="83"/>
      <c r="QKG5" s="83"/>
      <c r="QKH5" s="83"/>
      <c r="QKI5" s="83"/>
      <c r="QKJ5" s="83"/>
      <c r="QKK5" s="83"/>
      <c r="QKL5" s="83"/>
      <c r="QKM5" s="83"/>
      <c r="QKN5" s="83"/>
      <c r="QKO5" s="83"/>
      <c r="QKP5" s="83"/>
      <c r="QKQ5" s="83"/>
      <c r="QKR5" s="83"/>
      <c r="QKS5" s="83"/>
      <c r="QKT5" s="83"/>
      <c r="QKU5" s="83"/>
      <c r="QKV5" s="83"/>
      <c r="QKW5" s="83"/>
      <c r="QKX5" s="83"/>
      <c r="QKY5" s="83"/>
      <c r="QKZ5" s="83"/>
      <c r="QLA5" s="83"/>
      <c r="QLB5" s="83"/>
      <c r="QLC5" s="83"/>
      <c r="QLD5" s="83"/>
      <c r="QLE5" s="83"/>
      <c r="QLF5" s="83"/>
      <c r="QLG5" s="83"/>
      <c r="QLH5" s="83"/>
      <c r="QLI5" s="83"/>
      <c r="QLJ5" s="83"/>
      <c r="QLK5" s="83"/>
      <c r="QLL5" s="83"/>
      <c r="QLM5" s="83"/>
      <c r="QLN5" s="83"/>
      <c r="QLO5" s="83"/>
      <c r="QLP5" s="83"/>
      <c r="QLQ5" s="83"/>
      <c r="QLR5" s="83"/>
      <c r="QLS5" s="83"/>
      <c r="QLT5" s="83"/>
      <c r="QLU5" s="83"/>
      <c r="QLV5" s="83"/>
      <c r="QLW5" s="83"/>
      <c r="QLX5" s="83"/>
      <c r="QLY5" s="83"/>
      <c r="QLZ5" s="83"/>
      <c r="QMA5" s="83"/>
      <c r="QMB5" s="83"/>
      <c r="QMC5" s="83"/>
      <c r="QMD5" s="83"/>
      <c r="QME5" s="83"/>
      <c r="QMF5" s="83"/>
      <c r="QMG5" s="83"/>
      <c r="QMH5" s="83"/>
      <c r="QMI5" s="83"/>
      <c r="QMJ5" s="83"/>
      <c r="QMK5" s="83"/>
      <c r="QML5" s="83"/>
      <c r="QMM5" s="83"/>
      <c r="QMN5" s="83"/>
      <c r="QMO5" s="83"/>
      <c r="QMP5" s="83"/>
      <c r="QMQ5" s="83"/>
      <c r="QMR5" s="83"/>
      <c r="QMS5" s="83"/>
      <c r="QMT5" s="83"/>
      <c r="QMU5" s="83"/>
      <c r="QMV5" s="83"/>
      <c r="QMW5" s="83"/>
      <c r="QMX5" s="83"/>
      <c r="QMY5" s="83"/>
      <c r="QMZ5" s="83"/>
      <c r="QNA5" s="83"/>
      <c r="QNB5" s="83"/>
      <c r="QNC5" s="83"/>
      <c r="QND5" s="83"/>
      <c r="QNE5" s="83"/>
      <c r="QNF5" s="83"/>
      <c r="QNG5" s="83"/>
      <c r="QNH5" s="83"/>
      <c r="QNI5" s="83"/>
      <c r="QNJ5" s="83"/>
      <c r="QNK5" s="83"/>
      <c r="QNL5" s="83"/>
      <c r="QNM5" s="83"/>
      <c r="QNN5" s="83"/>
      <c r="QNO5" s="83"/>
      <c r="QNP5" s="83"/>
      <c r="QNQ5" s="83"/>
      <c r="QNR5" s="83"/>
      <c r="QNS5" s="83"/>
      <c r="QNT5" s="83"/>
      <c r="QNU5" s="83"/>
      <c r="QNV5" s="83"/>
      <c r="QNW5" s="83"/>
      <c r="QNX5" s="83"/>
      <c r="QNY5" s="83"/>
      <c r="QNZ5" s="83"/>
      <c r="QOA5" s="83"/>
      <c r="QOB5" s="83"/>
      <c r="QOC5" s="83"/>
      <c r="QOD5" s="83"/>
      <c r="QOE5" s="83"/>
      <c r="QOF5" s="83"/>
      <c r="QOG5" s="83"/>
      <c r="QOH5" s="83"/>
      <c r="QOI5" s="83"/>
      <c r="QOJ5" s="83"/>
      <c r="QOK5" s="83"/>
      <c r="QOL5" s="83"/>
      <c r="QOM5" s="83"/>
      <c r="QON5" s="83"/>
      <c r="QOO5" s="83"/>
      <c r="QOP5" s="83"/>
      <c r="QOQ5" s="83"/>
      <c r="QOR5" s="83"/>
      <c r="QOS5" s="83"/>
      <c r="QOT5" s="83"/>
      <c r="QOU5" s="83"/>
      <c r="QOV5" s="83"/>
      <c r="QOW5" s="83"/>
      <c r="QOX5" s="83"/>
      <c r="QOY5" s="83"/>
      <c r="QOZ5" s="83"/>
      <c r="QPA5" s="83"/>
      <c r="QPB5" s="83"/>
      <c r="QPC5" s="83"/>
      <c r="QPD5" s="83"/>
      <c r="QPE5" s="83"/>
      <c r="QPF5" s="83"/>
      <c r="QPG5" s="83"/>
      <c r="QPH5" s="83"/>
      <c r="QPI5" s="83"/>
      <c r="QPJ5" s="83"/>
      <c r="QPK5" s="83"/>
      <c r="QPL5" s="83"/>
      <c r="QPM5" s="83"/>
      <c r="QPN5" s="83"/>
      <c r="QPO5" s="83"/>
      <c r="QPP5" s="83"/>
      <c r="QPQ5" s="83"/>
      <c r="QPR5" s="83"/>
      <c r="QPS5" s="83"/>
      <c r="QPT5" s="83"/>
      <c r="QPU5" s="83"/>
      <c r="QPV5" s="83"/>
      <c r="QPW5" s="83"/>
      <c r="QPX5" s="83"/>
      <c r="QPY5" s="83"/>
      <c r="QPZ5" s="83"/>
      <c r="QQA5" s="83"/>
      <c r="QQB5" s="83"/>
      <c r="QQC5" s="83"/>
      <c r="QQD5" s="83"/>
      <c r="QQE5" s="83"/>
      <c r="QQF5" s="83"/>
      <c r="QQG5" s="83"/>
      <c r="QQH5" s="83"/>
      <c r="QQI5" s="83"/>
      <c r="QQJ5" s="83"/>
      <c r="QQK5" s="83"/>
      <c r="QQL5" s="83"/>
      <c r="QQM5" s="83"/>
      <c r="QQN5" s="83"/>
      <c r="QQO5" s="83"/>
      <c r="QQP5" s="83"/>
      <c r="QQQ5" s="83"/>
      <c r="QQR5" s="83"/>
      <c r="QQS5" s="83"/>
      <c r="QQT5" s="83"/>
      <c r="QQU5" s="83"/>
      <c r="QQV5" s="83"/>
      <c r="QQW5" s="83"/>
      <c r="QQX5" s="83"/>
      <c r="QQY5" s="83"/>
      <c r="QQZ5" s="83"/>
      <c r="QRA5" s="83"/>
      <c r="QRB5" s="83"/>
      <c r="QRC5" s="83"/>
      <c r="QRD5" s="83"/>
      <c r="QRE5" s="83"/>
      <c r="QRF5" s="83"/>
      <c r="QRG5" s="83"/>
      <c r="QRH5" s="83"/>
      <c r="QRI5" s="83"/>
      <c r="QRJ5" s="83"/>
      <c r="QRK5" s="83"/>
      <c r="QRL5" s="83"/>
      <c r="QRM5" s="83"/>
      <c r="QRN5" s="83"/>
      <c r="QRO5" s="83"/>
      <c r="QRP5" s="83"/>
      <c r="QRQ5" s="83"/>
      <c r="QRR5" s="83"/>
      <c r="QRS5" s="83"/>
      <c r="QRT5" s="83"/>
      <c r="QRU5" s="83"/>
      <c r="QRV5" s="83"/>
      <c r="QRW5" s="83"/>
      <c r="QRX5" s="83"/>
      <c r="QRY5" s="83"/>
      <c r="QRZ5" s="83"/>
      <c r="QSA5" s="83"/>
      <c r="QSB5" s="83"/>
      <c r="QSC5" s="83"/>
      <c r="QSD5" s="83"/>
      <c r="QSE5" s="83"/>
      <c r="QSF5" s="83"/>
      <c r="QSG5" s="83"/>
      <c r="QSH5" s="83"/>
      <c r="QSI5" s="83"/>
      <c r="QSJ5" s="83"/>
      <c r="QSK5" s="83"/>
      <c r="QSL5" s="83"/>
      <c r="QSM5" s="83"/>
      <c r="QSN5" s="83"/>
      <c r="QSO5" s="83"/>
      <c r="QSP5" s="83"/>
      <c r="QSQ5" s="83"/>
      <c r="QSR5" s="83"/>
      <c r="QSS5" s="83"/>
      <c r="QST5" s="83"/>
      <c r="QSU5" s="83"/>
      <c r="QSV5" s="83"/>
      <c r="QSW5" s="83"/>
      <c r="QSX5" s="83"/>
      <c r="QSY5" s="83"/>
      <c r="QSZ5" s="83"/>
      <c r="QTA5" s="83"/>
      <c r="QTB5" s="83"/>
      <c r="QTC5" s="83"/>
      <c r="QTD5" s="83"/>
      <c r="QTE5" s="83"/>
      <c r="QTF5" s="83"/>
      <c r="QTG5" s="83"/>
      <c r="QTH5" s="83"/>
      <c r="QTI5" s="83"/>
      <c r="QTJ5" s="83"/>
      <c r="QTK5" s="83"/>
      <c r="QTL5" s="83"/>
      <c r="QTM5" s="83"/>
      <c r="QTN5" s="83"/>
      <c r="QTO5" s="83"/>
      <c r="QTP5" s="83"/>
      <c r="QTQ5" s="83"/>
      <c r="QTR5" s="83"/>
      <c r="QTS5" s="83"/>
      <c r="QTT5" s="83"/>
      <c r="QTU5" s="83"/>
      <c r="QTV5" s="83"/>
      <c r="QTW5" s="83"/>
      <c r="QTX5" s="83"/>
      <c r="QTY5" s="83"/>
      <c r="QTZ5" s="83"/>
      <c r="QUA5" s="83"/>
      <c r="QUB5" s="83"/>
      <c r="QUC5" s="83"/>
      <c r="QUD5" s="83"/>
      <c r="QUE5" s="83"/>
      <c r="QUF5" s="83"/>
      <c r="QUG5" s="83"/>
      <c r="QUH5" s="83"/>
      <c r="QUI5" s="83"/>
      <c r="QUJ5" s="83"/>
      <c r="QUK5" s="83"/>
      <c r="QUL5" s="83"/>
      <c r="QUM5" s="83"/>
      <c r="QUN5" s="83"/>
      <c r="QUO5" s="83"/>
      <c r="QUP5" s="83"/>
      <c r="QUQ5" s="83"/>
      <c r="QUR5" s="83"/>
      <c r="QUS5" s="83"/>
      <c r="QUT5" s="83"/>
      <c r="QUU5" s="83"/>
      <c r="QUV5" s="83"/>
      <c r="QUW5" s="83"/>
      <c r="QUX5" s="83"/>
      <c r="QUY5" s="83"/>
      <c r="QUZ5" s="83"/>
      <c r="QVA5" s="83"/>
      <c r="QVB5" s="83"/>
      <c r="QVC5" s="83"/>
      <c r="QVD5" s="83"/>
      <c r="QVE5" s="83"/>
      <c r="QVF5" s="83"/>
      <c r="QVG5" s="83"/>
      <c r="QVH5" s="83"/>
      <c r="QVI5" s="83"/>
      <c r="QVJ5" s="83"/>
      <c r="QVK5" s="83"/>
      <c r="QVL5" s="83"/>
      <c r="QVM5" s="83"/>
      <c r="QVN5" s="83"/>
      <c r="QVO5" s="83"/>
      <c r="QVP5" s="83"/>
      <c r="QVQ5" s="83"/>
      <c r="QVR5" s="83"/>
      <c r="QVS5" s="83"/>
      <c r="QVT5" s="83"/>
      <c r="QVU5" s="83"/>
      <c r="QVV5" s="83"/>
      <c r="QVW5" s="83"/>
      <c r="QVX5" s="83"/>
      <c r="QVY5" s="83"/>
      <c r="QVZ5" s="83"/>
      <c r="QWA5" s="83"/>
      <c r="QWB5" s="83"/>
      <c r="QWC5" s="83"/>
      <c r="QWD5" s="83"/>
      <c r="QWE5" s="83"/>
      <c r="QWF5" s="83"/>
      <c r="QWG5" s="83"/>
      <c r="QWH5" s="83"/>
      <c r="QWI5" s="83"/>
      <c r="QWJ5" s="83"/>
      <c r="QWK5" s="83"/>
      <c r="QWL5" s="83"/>
      <c r="QWM5" s="83"/>
      <c r="QWN5" s="83"/>
      <c r="QWO5" s="83"/>
      <c r="QWP5" s="83"/>
      <c r="QWQ5" s="83"/>
      <c r="QWR5" s="83"/>
      <c r="QWS5" s="83"/>
      <c r="QWT5" s="83"/>
      <c r="QWU5" s="83"/>
      <c r="QWV5" s="83"/>
      <c r="QWW5" s="83"/>
      <c r="QWX5" s="83"/>
      <c r="QWY5" s="83"/>
      <c r="QWZ5" s="83"/>
      <c r="QXA5" s="83"/>
      <c r="QXB5" s="83"/>
      <c r="QXC5" s="83"/>
      <c r="QXD5" s="83"/>
      <c r="QXE5" s="83"/>
      <c r="QXF5" s="83"/>
      <c r="QXG5" s="83"/>
      <c r="QXH5" s="83"/>
      <c r="QXI5" s="83"/>
      <c r="QXJ5" s="83"/>
      <c r="QXK5" s="83"/>
      <c r="QXL5" s="83"/>
      <c r="QXM5" s="83"/>
      <c r="QXN5" s="83"/>
      <c r="QXO5" s="83"/>
      <c r="QXP5" s="83"/>
      <c r="QXQ5" s="83"/>
      <c r="QXR5" s="83"/>
      <c r="QXS5" s="83"/>
      <c r="QXT5" s="83"/>
      <c r="QXU5" s="83"/>
      <c r="QXV5" s="83"/>
      <c r="QXW5" s="83"/>
      <c r="QXX5" s="83"/>
      <c r="QXY5" s="83"/>
      <c r="QXZ5" s="83"/>
      <c r="QYA5" s="83"/>
      <c r="QYB5" s="83"/>
      <c r="QYC5" s="83"/>
      <c r="QYD5" s="83"/>
      <c r="QYE5" s="83"/>
      <c r="QYF5" s="83"/>
      <c r="QYG5" s="83"/>
      <c r="QYH5" s="83"/>
      <c r="QYI5" s="83"/>
      <c r="QYJ5" s="83"/>
      <c r="QYK5" s="83"/>
      <c r="QYL5" s="83"/>
      <c r="QYM5" s="83"/>
      <c r="QYN5" s="83"/>
      <c r="QYO5" s="83"/>
      <c r="QYP5" s="83"/>
      <c r="QYQ5" s="83"/>
      <c r="QYR5" s="83"/>
      <c r="QYS5" s="83"/>
      <c r="QYT5" s="83"/>
      <c r="QYU5" s="83"/>
      <c r="QYV5" s="83"/>
      <c r="QYW5" s="83"/>
      <c r="QYX5" s="83"/>
      <c r="QYY5" s="83"/>
      <c r="QYZ5" s="83"/>
      <c r="QZA5" s="83"/>
      <c r="QZB5" s="83"/>
      <c r="QZC5" s="83"/>
      <c r="QZD5" s="83"/>
      <c r="QZE5" s="83"/>
      <c r="QZF5" s="83"/>
      <c r="QZG5" s="83"/>
      <c r="QZH5" s="83"/>
      <c r="QZI5" s="83"/>
      <c r="QZJ5" s="83"/>
      <c r="QZK5" s="83"/>
      <c r="QZL5" s="83"/>
      <c r="QZM5" s="83"/>
      <c r="QZN5" s="83"/>
      <c r="QZO5" s="83"/>
      <c r="QZP5" s="83"/>
      <c r="QZQ5" s="83"/>
      <c r="QZR5" s="83"/>
      <c r="QZS5" s="83"/>
      <c r="QZT5" s="83"/>
      <c r="QZU5" s="83"/>
      <c r="QZV5" s="83"/>
      <c r="QZW5" s="83"/>
      <c r="QZX5" s="83"/>
      <c r="QZY5" s="83"/>
      <c r="QZZ5" s="83"/>
      <c r="RAA5" s="83"/>
      <c r="RAB5" s="83"/>
      <c r="RAC5" s="83"/>
      <c r="RAD5" s="83"/>
      <c r="RAE5" s="83"/>
      <c r="RAF5" s="83"/>
      <c r="RAG5" s="83"/>
      <c r="RAH5" s="83"/>
      <c r="RAI5" s="83"/>
      <c r="RAJ5" s="83"/>
      <c r="RAK5" s="83"/>
      <c r="RAL5" s="83"/>
      <c r="RAM5" s="83"/>
      <c r="RAN5" s="83"/>
      <c r="RAO5" s="83"/>
      <c r="RAP5" s="83"/>
      <c r="RAQ5" s="83"/>
      <c r="RAR5" s="83"/>
      <c r="RAS5" s="83"/>
      <c r="RAT5" s="83"/>
      <c r="RAU5" s="83"/>
      <c r="RAV5" s="83"/>
      <c r="RAW5" s="83"/>
      <c r="RAX5" s="83"/>
      <c r="RAY5" s="83"/>
      <c r="RAZ5" s="83"/>
      <c r="RBA5" s="83"/>
      <c r="RBB5" s="83"/>
      <c r="RBC5" s="83"/>
      <c r="RBD5" s="83"/>
      <c r="RBE5" s="83"/>
      <c r="RBF5" s="83"/>
      <c r="RBG5" s="83"/>
      <c r="RBH5" s="83"/>
      <c r="RBI5" s="83"/>
      <c r="RBJ5" s="83"/>
      <c r="RBK5" s="83"/>
      <c r="RBL5" s="83"/>
      <c r="RBM5" s="83"/>
      <c r="RBN5" s="83"/>
      <c r="RBO5" s="83"/>
      <c r="RBP5" s="83"/>
      <c r="RBQ5" s="83"/>
      <c r="RBR5" s="83"/>
      <c r="RBS5" s="83"/>
      <c r="RBT5" s="83"/>
      <c r="RBU5" s="83"/>
      <c r="RBV5" s="83"/>
      <c r="RBW5" s="83"/>
      <c r="RBX5" s="83"/>
      <c r="RBY5" s="83"/>
      <c r="RBZ5" s="83"/>
      <c r="RCA5" s="83"/>
      <c r="RCB5" s="83"/>
      <c r="RCC5" s="83"/>
      <c r="RCD5" s="83"/>
      <c r="RCE5" s="83"/>
      <c r="RCF5" s="83"/>
      <c r="RCG5" s="83"/>
      <c r="RCH5" s="83"/>
      <c r="RCI5" s="83"/>
      <c r="RCJ5" s="83"/>
      <c r="RCK5" s="83"/>
      <c r="RCL5" s="83"/>
      <c r="RCM5" s="83"/>
      <c r="RCN5" s="83"/>
      <c r="RCO5" s="83"/>
      <c r="RCP5" s="83"/>
      <c r="RCQ5" s="83"/>
      <c r="RCR5" s="83"/>
      <c r="RCS5" s="83"/>
      <c r="RCT5" s="83"/>
      <c r="RCU5" s="83"/>
      <c r="RCV5" s="83"/>
      <c r="RCW5" s="83"/>
      <c r="RCX5" s="83"/>
      <c r="RCY5" s="83"/>
      <c r="RCZ5" s="83"/>
      <c r="RDA5" s="83"/>
      <c r="RDB5" s="83"/>
      <c r="RDC5" s="83"/>
      <c r="RDD5" s="83"/>
      <c r="RDE5" s="83"/>
      <c r="RDF5" s="83"/>
      <c r="RDG5" s="83"/>
      <c r="RDH5" s="83"/>
      <c r="RDI5" s="83"/>
      <c r="RDJ5" s="83"/>
      <c r="RDK5" s="83"/>
      <c r="RDL5" s="83"/>
      <c r="RDM5" s="83"/>
      <c r="RDN5" s="83"/>
      <c r="RDO5" s="83"/>
      <c r="RDP5" s="83"/>
      <c r="RDQ5" s="83"/>
      <c r="RDR5" s="83"/>
      <c r="RDS5" s="83"/>
      <c r="RDT5" s="83"/>
      <c r="RDU5" s="83"/>
      <c r="RDV5" s="83"/>
      <c r="RDW5" s="83"/>
      <c r="RDX5" s="83"/>
      <c r="RDY5" s="83"/>
      <c r="RDZ5" s="83"/>
      <c r="REA5" s="83"/>
      <c r="REB5" s="83"/>
      <c r="REC5" s="83"/>
      <c r="RED5" s="83"/>
      <c r="REE5" s="83"/>
      <c r="REF5" s="83"/>
      <c r="REG5" s="83"/>
      <c r="REH5" s="83"/>
      <c r="REI5" s="83"/>
      <c r="REJ5" s="83"/>
      <c r="REK5" s="83"/>
      <c r="REL5" s="83"/>
      <c r="REM5" s="83"/>
      <c r="REN5" s="83"/>
      <c r="REO5" s="83"/>
      <c r="REP5" s="83"/>
      <c r="REQ5" s="83"/>
      <c r="RER5" s="83"/>
      <c r="RES5" s="83"/>
      <c r="RET5" s="83"/>
      <c r="REU5" s="83"/>
      <c r="REV5" s="83"/>
      <c r="REW5" s="83"/>
      <c r="REX5" s="83"/>
      <c r="REY5" s="83"/>
      <c r="REZ5" s="83"/>
      <c r="RFA5" s="83"/>
      <c r="RFB5" s="83"/>
      <c r="RFC5" s="83"/>
      <c r="RFD5" s="83"/>
      <c r="RFE5" s="83"/>
      <c r="RFF5" s="83"/>
      <c r="RFG5" s="83"/>
      <c r="RFH5" s="83"/>
      <c r="RFI5" s="83"/>
      <c r="RFJ5" s="83"/>
      <c r="RFK5" s="83"/>
      <c r="RFL5" s="83"/>
      <c r="RFM5" s="83"/>
      <c r="RFN5" s="83"/>
      <c r="RFO5" s="83"/>
      <c r="RFP5" s="83"/>
      <c r="RFQ5" s="83"/>
      <c r="RFR5" s="83"/>
      <c r="RFS5" s="83"/>
      <c r="RFT5" s="83"/>
      <c r="RFU5" s="83"/>
      <c r="RFV5" s="83"/>
      <c r="RFW5" s="83"/>
      <c r="RFX5" s="83"/>
      <c r="RFY5" s="83"/>
      <c r="RFZ5" s="83"/>
      <c r="RGA5" s="83"/>
      <c r="RGB5" s="83"/>
      <c r="RGC5" s="83"/>
      <c r="RGD5" s="83"/>
      <c r="RGE5" s="83"/>
      <c r="RGF5" s="83"/>
      <c r="RGG5" s="83"/>
      <c r="RGH5" s="83"/>
      <c r="RGI5" s="83"/>
      <c r="RGJ5" s="83"/>
      <c r="RGK5" s="83"/>
      <c r="RGL5" s="83"/>
      <c r="RGM5" s="83"/>
      <c r="RGN5" s="83"/>
      <c r="RGO5" s="83"/>
      <c r="RGP5" s="83"/>
      <c r="RGQ5" s="83"/>
      <c r="RGR5" s="83"/>
      <c r="RGS5" s="83"/>
      <c r="RGT5" s="83"/>
      <c r="RGU5" s="83"/>
      <c r="RGV5" s="83"/>
      <c r="RGW5" s="83"/>
      <c r="RGX5" s="83"/>
      <c r="RGY5" s="83"/>
      <c r="RGZ5" s="83"/>
      <c r="RHA5" s="83"/>
      <c r="RHB5" s="83"/>
      <c r="RHC5" s="83"/>
      <c r="RHD5" s="83"/>
      <c r="RHE5" s="83"/>
      <c r="RHF5" s="83"/>
      <c r="RHG5" s="83"/>
      <c r="RHH5" s="83"/>
      <c r="RHI5" s="83"/>
      <c r="RHJ5" s="83"/>
      <c r="RHK5" s="83"/>
      <c r="RHL5" s="83"/>
      <c r="RHM5" s="83"/>
      <c r="RHN5" s="83"/>
      <c r="RHO5" s="83"/>
      <c r="RHP5" s="83"/>
      <c r="RHQ5" s="83"/>
      <c r="RHR5" s="83"/>
      <c r="RHS5" s="83"/>
      <c r="RHT5" s="83"/>
      <c r="RHU5" s="83"/>
      <c r="RHV5" s="83"/>
      <c r="RHW5" s="83"/>
      <c r="RHX5" s="83"/>
      <c r="RHY5" s="83"/>
      <c r="RHZ5" s="83"/>
      <c r="RIA5" s="83"/>
      <c r="RIB5" s="83"/>
      <c r="RIC5" s="83"/>
      <c r="RID5" s="83"/>
      <c r="RIE5" s="83"/>
      <c r="RIF5" s="83"/>
      <c r="RIG5" s="83"/>
      <c r="RIH5" s="83"/>
      <c r="RII5" s="83"/>
      <c r="RIJ5" s="83"/>
      <c r="RIK5" s="83"/>
      <c r="RIL5" s="83"/>
      <c r="RIM5" s="83"/>
      <c r="RIN5" s="83"/>
      <c r="RIO5" s="83"/>
      <c r="RIP5" s="83"/>
      <c r="RIQ5" s="83"/>
      <c r="RIR5" s="83"/>
      <c r="RIS5" s="83"/>
      <c r="RIT5" s="83"/>
      <c r="RIU5" s="83"/>
      <c r="RIV5" s="83"/>
      <c r="RIW5" s="83"/>
      <c r="RIX5" s="83"/>
      <c r="RIY5" s="83"/>
      <c r="RIZ5" s="83"/>
      <c r="RJA5" s="83"/>
      <c r="RJB5" s="83"/>
      <c r="RJC5" s="83"/>
      <c r="RJD5" s="83"/>
      <c r="RJE5" s="83"/>
      <c r="RJF5" s="83"/>
      <c r="RJG5" s="83"/>
      <c r="RJH5" s="83"/>
      <c r="RJI5" s="83"/>
      <c r="RJJ5" s="83"/>
      <c r="RJK5" s="83"/>
      <c r="RJL5" s="83"/>
      <c r="RJM5" s="83"/>
      <c r="RJN5" s="83"/>
      <c r="RJO5" s="83"/>
      <c r="RJP5" s="83"/>
      <c r="RJQ5" s="83"/>
      <c r="RJR5" s="83"/>
      <c r="RJS5" s="83"/>
      <c r="RJT5" s="83"/>
      <c r="RJU5" s="83"/>
      <c r="RJV5" s="83"/>
      <c r="RJW5" s="83"/>
      <c r="RJX5" s="83"/>
      <c r="RJY5" s="83"/>
      <c r="RJZ5" s="83"/>
      <c r="RKA5" s="83"/>
      <c r="RKB5" s="83"/>
      <c r="RKC5" s="83"/>
      <c r="RKD5" s="83"/>
      <c r="RKE5" s="83"/>
      <c r="RKF5" s="83"/>
      <c r="RKG5" s="83"/>
      <c r="RKH5" s="83"/>
      <c r="RKI5" s="83"/>
      <c r="RKJ5" s="83"/>
      <c r="RKK5" s="83"/>
      <c r="RKL5" s="83"/>
      <c r="RKM5" s="83"/>
      <c r="RKN5" s="83"/>
      <c r="RKO5" s="83"/>
      <c r="RKP5" s="83"/>
      <c r="RKQ5" s="83"/>
      <c r="RKR5" s="83"/>
      <c r="RKS5" s="83"/>
      <c r="RKT5" s="83"/>
      <c r="RKU5" s="83"/>
      <c r="RKV5" s="83"/>
      <c r="RKW5" s="83"/>
      <c r="RKX5" s="83"/>
      <c r="RKY5" s="83"/>
      <c r="RKZ5" s="83"/>
      <c r="RLA5" s="83"/>
      <c r="RLB5" s="83"/>
      <c r="RLC5" s="83"/>
      <c r="RLD5" s="83"/>
      <c r="RLE5" s="83"/>
      <c r="RLF5" s="83"/>
      <c r="RLG5" s="83"/>
      <c r="RLH5" s="83"/>
      <c r="RLI5" s="83"/>
      <c r="RLJ5" s="83"/>
      <c r="RLK5" s="83"/>
      <c r="RLL5" s="83"/>
      <c r="RLM5" s="83"/>
      <c r="RLN5" s="83"/>
      <c r="RLO5" s="83"/>
      <c r="RLP5" s="83"/>
      <c r="RLQ5" s="83"/>
      <c r="RLR5" s="83"/>
      <c r="RLS5" s="83"/>
      <c r="RLT5" s="83"/>
      <c r="RLU5" s="83"/>
      <c r="RLV5" s="83"/>
      <c r="RLW5" s="83"/>
      <c r="RLX5" s="83"/>
      <c r="RLY5" s="83"/>
      <c r="RLZ5" s="83"/>
      <c r="RMA5" s="83"/>
      <c r="RMB5" s="83"/>
      <c r="RMC5" s="83"/>
      <c r="RMD5" s="83"/>
      <c r="RME5" s="83"/>
      <c r="RMF5" s="83"/>
      <c r="RMG5" s="83"/>
      <c r="RMH5" s="83"/>
      <c r="RMI5" s="83"/>
      <c r="RMJ5" s="83"/>
      <c r="RMK5" s="83"/>
      <c r="RML5" s="83"/>
      <c r="RMM5" s="83"/>
      <c r="RMN5" s="83"/>
      <c r="RMO5" s="83"/>
      <c r="RMP5" s="83"/>
      <c r="RMQ5" s="83"/>
      <c r="RMR5" s="83"/>
      <c r="RMS5" s="83"/>
      <c r="RMT5" s="83"/>
      <c r="RMU5" s="83"/>
      <c r="RMV5" s="83"/>
      <c r="RMW5" s="83"/>
      <c r="RMX5" s="83"/>
      <c r="RMY5" s="83"/>
      <c r="RMZ5" s="83"/>
      <c r="RNA5" s="83"/>
      <c r="RNB5" s="83"/>
      <c r="RNC5" s="83"/>
      <c r="RND5" s="83"/>
      <c r="RNE5" s="83"/>
      <c r="RNF5" s="83"/>
      <c r="RNG5" s="83"/>
      <c r="RNH5" s="83"/>
      <c r="RNI5" s="83"/>
      <c r="RNJ5" s="83"/>
      <c r="RNK5" s="83"/>
      <c r="RNL5" s="83"/>
      <c r="RNM5" s="83"/>
      <c r="RNN5" s="83"/>
      <c r="RNO5" s="83"/>
      <c r="RNP5" s="83"/>
      <c r="RNQ5" s="83"/>
      <c r="RNR5" s="83"/>
      <c r="RNS5" s="83"/>
      <c r="RNT5" s="83"/>
      <c r="RNU5" s="83"/>
      <c r="RNV5" s="83"/>
      <c r="RNW5" s="83"/>
      <c r="RNX5" s="83"/>
      <c r="RNY5" s="83"/>
      <c r="RNZ5" s="83"/>
      <c r="ROA5" s="83"/>
      <c r="ROB5" s="83"/>
      <c r="ROC5" s="83"/>
      <c r="ROD5" s="83"/>
      <c r="ROE5" s="83"/>
      <c r="ROF5" s="83"/>
      <c r="ROG5" s="83"/>
      <c r="ROH5" s="83"/>
      <c r="ROI5" s="83"/>
      <c r="ROJ5" s="83"/>
      <c r="ROK5" s="83"/>
      <c r="ROL5" s="83"/>
      <c r="ROM5" s="83"/>
      <c r="RON5" s="83"/>
      <c r="ROO5" s="83"/>
      <c r="ROP5" s="83"/>
      <c r="ROQ5" s="83"/>
      <c r="ROR5" s="83"/>
      <c r="ROS5" s="83"/>
      <c r="ROT5" s="83"/>
      <c r="ROU5" s="83"/>
      <c r="ROV5" s="83"/>
      <c r="ROW5" s="83"/>
      <c r="ROX5" s="83"/>
      <c r="ROY5" s="83"/>
      <c r="ROZ5" s="83"/>
      <c r="RPA5" s="83"/>
      <c r="RPB5" s="83"/>
      <c r="RPC5" s="83"/>
      <c r="RPD5" s="83"/>
      <c r="RPE5" s="83"/>
      <c r="RPF5" s="83"/>
      <c r="RPG5" s="83"/>
      <c r="RPH5" s="83"/>
      <c r="RPI5" s="83"/>
      <c r="RPJ5" s="83"/>
      <c r="RPK5" s="83"/>
      <c r="RPL5" s="83"/>
      <c r="RPM5" s="83"/>
      <c r="RPN5" s="83"/>
      <c r="RPO5" s="83"/>
      <c r="RPP5" s="83"/>
      <c r="RPQ5" s="83"/>
      <c r="RPR5" s="83"/>
      <c r="RPS5" s="83"/>
      <c r="RPT5" s="83"/>
      <c r="RPU5" s="83"/>
      <c r="RPV5" s="83"/>
      <c r="RPW5" s="83"/>
      <c r="RPX5" s="83"/>
      <c r="RPY5" s="83"/>
      <c r="RPZ5" s="83"/>
      <c r="RQA5" s="83"/>
      <c r="RQB5" s="83"/>
      <c r="RQC5" s="83"/>
      <c r="RQD5" s="83"/>
      <c r="RQE5" s="83"/>
      <c r="RQF5" s="83"/>
      <c r="RQG5" s="83"/>
      <c r="RQH5" s="83"/>
      <c r="RQI5" s="83"/>
      <c r="RQJ5" s="83"/>
      <c r="RQK5" s="83"/>
      <c r="RQL5" s="83"/>
      <c r="RQM5" s="83"/>
      <c r="RQN5" s="83"/>
      <c r="RQO5" s="83"/>
      <c r="RQP5" s="83"/>
      <c r="RQQ5" s="83"/>
      <c r="RQR5" s="83"/>
      <c r="RQS5" s="83"/>
      <c r="RQT5" s="83"/>
      <c r="RQU5" s="83"/>
      <c r="RQV5" s="83"/>
      <c r="RQW5" s="83"/>
      <c r="RQX5" s="83"/>
      <c r="RQY5" s="83"/>
      <c r="RQZ5" s="83"/>
      <c r="RRA5" s="83"/>
      <c r="RRB5" s="83"/>
      <c r="RRC5" s="83"/>
      <c r="RRD5" s="83"/>
      <c r="RRE5" s="83"/>
      <c r="RRF5" s="83"/>
      <c r="RRG5" s="83"/>
      <c r="RRH5" s="83"/>
      <c r="RRI5" s="83"/>
      <c r="RRJ5" s="83"/>
      <c r="RRK5" s="83"/>
      <c r="RRL5" s="83"/>
      <c r="RRM5" s="83"/>
      <c r="RRN5" s="83"/>
      <c r="RRO5" s="83"/>
      <c r="RRP5" s="83"/>
      <c r="RRQ5" s="83"/>
      <c r="RRR5" s="83"/>
      <c r="RRS5" s="83"/>
      <c r="RRT5" s="83"/>
      <c r="RRU5" s="83"/>
      <c r="RRV5" s="83"/>
      <c r="RRW5" s="83"/>
      <c r="RRX5" s="83"/>
      <c r="RRY5" s="83"/>
      <c r="RRZ5" s="83"/>
      <c r="RSA5" s="83"/>
      <c r="RSB5" s="83"/>
      <c r="RSC5" s="83"/>
      <c r="RSD5" s="83"/>
      <c r="RSE5" s="83"/>
      <c r="RSF5" s="83"/>
      <c r="RSG5" s="83"/>
      <c r="RSH5" s="83"/>
      <c r="RSI5" s="83"/>
      <c r="RSJ5" s="83"/>
      <c r="RSK5" s="83"/>
      <c r="RSL5" s="83"/>
      <c r="RSM5" s="83"/>
      <c r="RSN5" s="83"/>
      <c r="RSO5" s="83"/>
      <c r="RSP5" s="83"/>
      <c r="RSQ5" s="83"/>
      <c r="RSR5" s="83"/>
      <c r="RSS5" s="83"/>
      <c r="RST5" s="83"/>
      <c r="RSU5" s="83"/>
      <c r="RSV5" s="83"/>
      <c r="RSW5" s="83"/>
      <c r="RSX5" s="83"/>
      <c r="RSY5" s="83"/>
      <c r="RSZ5" s="83"/>
      <c r="RTA5" s="83"/>
      <c r="RTB5" s="83"/>
      <c r="RTC5" s="83"/>
      <c r="RTD5" s="83"/>
      <c r="RTE5" s="83"/>
      <c r="RTF5" s="83"/>
      <c r="RTG5" s="83"/>
      <c r="RTH5" s="83"/>
      <c r="RTI5" s="83"/>
      <c r="RTJ5" s="83"/>
      <c r="RTK5" s="83"/>
      <c r="RTL5" s="83"/>
      <c r="RTM5" s="83"/>
      <c r="RTN5" s="83"/>
      <c r="RTO5" s="83"/>
      <c r="RTP5" s="83"/>
      <c r="RTQ5" s="83"/>
      <c r="RTR5" s="83"/>
      <c r="RTS5" s="83"/>
      <c r="RTT5" s="83"/>
      <c r="RTU5" s="83"/>
      <c r="RTV5" s="83"/>
      <c r="RTW5" s="83"/>
      <c r="RTX5" s="83"/>
      <c r="RTY5" s="83"/>
      <c r="RTZ5" s="83"/>
      <c r="RUA5" s="83"/>
      <c r="RUB5" s="83"/>
      <c r="RUC5" s="83"/>
      <c r="RUD5" s="83"/>
      <c r="RUE5" s="83"/>
      <c r="RUF5" s="83"/>
      <c r="RUG5" s="83"/>
      <c r="RUH5" s="83"/>
      <c r="RUI5" s="83"/>
      <c r="RUJ5" s="83"/>
      <c r="RUK5" s="83"/>
      <c r="RUL5" s="83"/>
      <c r="RUM5" s="83"/>
      <c r="RUN5" s="83"/>
      <c r="RUO5" s="83"/>
      <c r="RUP5" s="83"/>
      <c r="RUQ5" s="83"/>
      <c r="RUR5" s="83"/>
      <c r="RUS5" s="83"/>
      <c r="RUT5" s="83"/>
      <c r="RUU5" s="83"/>
      <c r="RUV5" s="83"/>
      <c r="RUW5" s="83"/>
      <c r="RUX5" s="83"/>
      <c r="RUY5" s="83"/>
      <c r="RUZ5" s="83"/>
      <c r="RVA5" s="83"/>
      <c r="RVB5" s="83"/>
      <c r="RVC5" s="83"/>
      <c r="RVD5" s="83"/>
      <c r="RVE5" s="83"/>
      <c r="RVF5" s="83"/>
      <c r="RVG5" s="83"/>
      <c r="RVH5" s="83"/>
      <c r="RVI5" s="83"/>
      <c r="RVJ5" s="83"/>
      <c r="RVK5" s="83"/>
      <c r="RVL5" s="83"/>
      <c r="RVM5" s="83"/>
      <c r="RVN5" s="83"/>
      <c r="RVO5" s="83"/>
      <c r="RVP5" s="83"/>
      <c r="RVQ5" s="83"/>
      <c r="RVR5" s="83"/>
      <c r="RVS5" s="83"/>
      <c r="RVT5" s="83"/>
      <c r="RVU5" s="83"/>
      <c r="RVV5" s="83"/>
      <c r="RVW5" s="83"/>
      <c r="RVX5" s="83"/>
      <c r="RVY5" s="83"/>
      <c r="RVZ5" s="83"/>
      <c r="RWA5" s="83"/>
      <c r="RWB5" s="83"/>
      <c r="RWC5" s="83"/>
      <c r="RWD5" s="83"/>
      <c r="RWE5" s="83"/>
      <c r="RWF5" s="83"/>
      <c r="RWG5" s="83"/>
      <c r="RWH5" s="83"/>
      <c r="RWI5" s="83"/>
      <c r="RWJ5" s="83"/>
      <c r="RWK5" s="83"/>
      <c r="RWL5" s="83"/>
      <c r="RWM5" s="83"/>
      <c r="RWN5" s="83"/>
      <c r="RWO5" s="83"/>
      <c r="RWP5" s="83"/>
      <c r="RWQ5" s="83"/>
      <c r="RWR5" s="83"/>
      <c r="RWS5" s="83"/>
      <c r="RWT5" s="83"/>
      <c r="RWU5" s="83"/>
      <c r="RWV5" s="83"/>
      <c r="RWW5" s="83"/>
      <c r="RWX5" s="83"/>
      <c r="RWY5" s="83"/>
      <c r="RWZ5" s="83"/>
      <c r="RXA5" s="83"/>
      <c r="RXB5" s="83"/>
      <c r="RXC5" s="83"/>
      <c r="RXD5" s="83"/>
      <c r="RXE5" s="83"/>
      <c r="RXF5" s="83"/>
      <c r="RXG5" s="83"/>
      <c r="RXH5" s="83"/>
      <c r="RXI5" s="83"/>
      <c r="RXJ5" s="83"/>
      <c r="RXK5" s="83"/>
      <c r="RXL5" s="83"/>
      <c r="RXM5" s="83"/>
      <c r="RXN5" s="83"/>
      <c r="RXO5" s="83"/>
      <c r="RXP5" s="83"/>
      <c r="RXQ5" s="83"/>
      <c r="RXR5" s="83"/>
      <c r="RXS5" s="83"/>
      <c r="RXT5" s="83"/>
      <c r="RXU5" s="83"/>
      <c r="RXV5" s="83"/>
      <c r="RXW5" s="83"/>
      <c r="RXX5" s="83"/>
      <c r="RXY5" s="83"/>
      <c r="RXZ5" s="83"/>
      <c r="RYA5" s="83"/>
      <c r="RYB5" s="83"/>
      <c r="RYC5" s="83"/>
      <c r="RYD5" s="83"/>
      <c r="RYE5" s="83"/>
      <c r="RYF5" s="83"/>
      <c r="RYG5" s="83"/>
      <c r="RYH5" s="83"/>
      <c r="RYI5" s="83"/>
      <c r="RYJ5" s="83"/>
      <c r="RYK5" s="83"/>
      <c r="RYL5" s="83"/>
      <c r="RYM5" s="83"/>
      <c r="RYN5" s="83"/>
      <c r="RYO5" s="83"/>
      <c r="RYP5" s="83"/>
      <c r="RYQ5" s="83"/>
      <c r="RYR5" s="83"/>
      <c r="RYS5" s="83"/>
      <c r="RYT5" s="83"/>
      <c r="RYU5" s="83"/>
      <c r="RYV5" s="83"/>
      <c r="RYW5" s="83"/>
      <c r="RYX5" s="83"/>
      <c r="RYY5" s="83"/>
      <c r="RYZ5" s="83"/>
      <c r="RZA5" s="83"/>
      <c r="RZB5" s="83"/>
      <c r="RZC5" s="83"/>
      <c r="RZD5" s="83"/>
      <c r="RZE5" s="83"/>
      <c r="RZF5" s="83"/>
      <c r="RZG5" s="83"/>
      <c r="RZH5" s="83"/>
      <c r="RZI5" s="83"/>
      <c r="RZJ5" s="83"/>
      <c r="RZK5" s="83"/>
      <c r="RZL5" s="83"/>
      <c r="RZM5" s="83"/>
      <c r="RZN5" s="83"/>
      <c r="RZO5" s="83"/>
      <c r="RZP5" s="83"/>
      <c r="RZQ5" s="83"/>
      <c r="RZR5" s="83"/>
      <c r="RZS5" s="83"/>
      <c r="RZT5" s="83"/>
      <c r="RZU5" s="83"/>
      <c r="RZV5" s="83"/>
      <c r="RZW5" s="83"/>
      <c r="RZX5" s="83"/>
      <c r="RZY5" s="83"/>
      <c r="RZZ5" s="83"/>
      <c r="SAA5" s="83"/>
      <c r="SAB5" s="83"/>
      <c r="SAC5" s="83"/>
      <c r="SAD5" s="83"/>
      <c r="SAE5" s="83"/>
      <c r="SAF5" s="83"/>
      <c r="SAG5" s="83"/>
      <c r="SAH5" s="83"/>
      <c r="SAI5" s="83"/>
      <c r="SAJ5" s="83"/>
      <c r="SAK5" s="83"/>
      <c r="SAL5" s="83"/>
      <c r="SAM5" s="83"/>
      <c r="SAN5" s="83"/>
      <c r="SAO5" s="83"/>
      <c r="SAP5" s="83"/>
      <c r="SAQ5" s="83"/>
      <c r="SAR5" s="83"/>
      <c r="SAS5" s="83"/>
      <c r="SAT5" s="83"/>
      <c r="SAU5" s="83"/>
      <c r="SAV5" s="83"/>
      <c r="SAW5" s="83"/>
      <c r="SAX5" s="83"/>
      <c r="SAY5" s="83"/>
      <c r="SAZ5" s="83"/>
      <c r="SBA5" s="83"/>
      <c r="SBB5" s="83"/>
      <c r="SBC5" s="83"/>
      <c r="SBD5" s="83"/>
      <c r="SBE5" s="83"/>
      <c r="SBF5" s="83"/>
      <c r="SBG5" s="83"/>
      <c r="SBH5" s="83"/>
      <c r="SBI5" s="83"/>
      <c r="SBJ5" s="83"/>
      <c r="SBK5" s="83"/>
      <c r="SBL5" s="83"/>
      <c r="SBM5" s="83"/>
      <c r="SBN5" s="83"/>
      <c r="SBO5" s="83"/>
      <c r="SBP5" s="83"/>
      <c r="SBQ5" s="83"/>
      <c r="SBR5" s="83"/>
      <c r="SBS5" s="83"/>
      <c r="SBT5" s="83"/>
      <c r="SBU5" s="83"/>
      <c r="SBV5" s="83"/>
      <c r="SBW5" s="83"/>
      <c r="SBX5" s="83"/>
      <c r="SBY5" s="83"/>
      <c r="SBZ5" s="83"/>
      <c r="SCA5" s="83"/>
      <c r="SCB5" s="83"/>
      <c r="SCC5" s="83"/>
      <c r="SCD5" s="83"/>
      <c r="SCE5" s="83"/>
      <c r="SCF5" s="83"/>
      <c r="SCG5" s="83"/>
      <c r="SCH5" s="83"/>
      <c r="SCI5" s="83"/>
      <c r="SCJ5" s="83"/>
      <c r="SCK5" s="83"/>
      <c r="SCL5" s="83"/>
      <c r="SCM5" s="83"/>
      <c r="SCN5" s="83"/>
      <c r="SCO5" s="83"/>
      <c r="SCP5" s="83"/>
      <c r="SCQ5" s="83"/>
      <c r="SCR5" s="83"/>
      <c r="SCS5" s="83"/>
      <c r="SCT5" s="83"/>
      <c r="SCU5" s="83"/>
      <c r="SCV5" s="83"/>
      <c r="SCW5" s="83"/>
      <c r="SCX5" s="83"/>
      <c r="SCY5" s="83"/>
      <c r="SCZ5" s="83"/>
      <c r="SDA5" s="83"/>
      <c r="SDB5" s="83"/>
      <c r="SDC5" s="83"/>
      <c r="SDD5" s="83"/>
      <c r="SDE5" s="83"/>
      <c r="SDF5" s="83"/>
      <c r="SDG5" s="83"/>
      <c r="SDH5" s="83"/>
      <c r="SDI5" s="83"/>
      <c r="SDJ5" s="83"/>
      <c r="SDK5" s="83"/>
      <c r="SDL5" s="83"/>
      <c r="SDM5" s="83"/>
      <c r="SDN5" s="83"/>
      <c r="SDO5" s="83"/>
      <c r="SDP5" s="83"/>
      <c r="SDQ5" s="83"/>
      <c r="SDR5" s="83"/>
      <c r="SDS5" s="83"/>
      <c r="SDT5" s="83"/>
      <c r="SDU5" s="83"/>
      <c r="SDV5" s="83"/>
      <c r="SDW5" s="83"/>
      <c r="SDX5" s="83"/>
      <c r="SDY5" s="83"/>
      <c r="SDZ5" s="83"/>
      <c r="SEA5" s="83"/>
      <c r="SEB5" s="83"/>
      <c r="SEC5" s="83"/>
      <c r="SED5" s="83"/>
      <c r="SEE5" s="83"/>
      <c r="SEF5" s="83"/>
      <c r="SEG5" s="83"/>
      <c r="SEH5" s="83"/>
      <c r="SEI5" s="83"/>
      <c r="SEJ5" s="83"/>
      <c r="SEK5" s="83"/>
      <c r="SEL5" s="83"/>
      <c r="SEM5" s="83"/>
      <c r="SEN5" s="83"/>
      <c r="SEO5" s="83"/>
      <c r="SEP5" s="83"/>
      <c r="SEQ5" s="83"/>
      <c r="SER5" s="83"/>
      <c r="SES5" s="83"/>
      <c r="SET5" s="83"/>
      <c r="SEU5" s="83"/>
      <c r="SEV5" s="83"/>
      <c r="SEW5" s="83"/>
      <c r="SEX5" s="83"/>
      <c r="SEY5" s="83"/>
      <c r="SEZ5" s="83"/>
      <c r="SFA5" s="83"/>
      <c r="SFB5" s="83"/>
      <c r="SFC5" s="83"/>
      <c r="SFD5" s="83"/>
      <c r="SFE5" s="83"/>
      <c r="SFF5" s="83"/>
      <c r="SFG5" s="83"/>
      <c r="SFH5" s="83"/>
      <c r="SFI5" s="83"/>
      <c r="SFJ5" s="83"/>
      <c r="SFK5" s="83"/>
      <c r="SFL5" s="83"/>
      <c r="SFM5" s="83"/>
      <c r="SFN5" s="83"/>
      <c r="SFO5" s="83"/>
      <c r="SFP5" s="83"/>
      <c r="SFQ5" s="83"/>
      <c r="SFR5" s="83"/>
      <c r="SFS5" s="83"/>
      <c r="SFT5" s="83"/>
      <c r="SFU5" s="83"/>
      <c r="SFV5" s="83"/>
      <c r="SFW5" s="83"/>
      <c r="SFX5" s="83"/>
      <c r="SFY5" s="83"/>
      <c r="SFZ5" s="83"/>
      <c r="SGA5" s="83"/>
      <c r="SGB5" s="83"/>
      <c r="SGC5" s="83"/>
      <c r="SGD5" s="83"/>
      <c r="SGE5" s="83"/>
      <c r="SGF5" s="83"/>
      <c r="SGG5" s="83"/>
      <c r="SGH5" s="83"/>
      <c r="SGI5" s="83"/>
      <c r="SGJ5" s="83"/>
      <c r="SGK5" s="83"/>
      <c r="SGL5" s="83"/>
      <c r="SGM5" s="83"/>
      <c r="SGN5" s="83"/>
      <c r="SGO5" s="83"/>
      <c r="SGP5" s="83"/>
      <c r="SGQ5" s="83"/>
      <c r="SGR5" s="83"/>
      <c r="SGS5" s="83"/>
      <c r="SGT5" s="83"/>
      <c r="SGU5" s="83"/>
      <c r="SGV5" s="83"/>
      <c r="SGW5" s="83"/>
      <c r="SGX5" s="83"/>
      <c r="SGY5" s="83"/>
      <c r="SGZ5" s="83"/>
      <c r="SHA5" s="83"/>
      <c r="SHB5" s="83"/>
      <c r="SHC5" s="83"/>
      <c r="SHD5" s="83"/>
      <c r="SHE5" s="83"/>
      <c r="SHF5" s="83"/>
      <c r="SHG5" s="83"/>
      <c r="SHH5" s="83"/>
      <c r="SHI5" s="83"/>
      <c r="SHJ5" s="83"/>
      <c r="SHK5" s="83"/>
      <c r="SHL5" s="83"/>
      <c r="SHM5" s="83"/>
      <c r="SHN5" s="83"/>
      <c r="SHO5" s="83"/>
      <c r="SHP5" s="83"/>
      <c r="SHQ5" s="83"/>
      <c r="SHR5" s="83"/>
      <c r="SHS5" s="83"/>
      <c r="SHT5" s="83"/>
      <c r="SHU5" s="83"/>
      <c r="SHV5" s="83"/>
      <c r="SHW5" s="83"/>
      <c r="SHX5" s="83"/>
      <c r="SHY5" s="83"/>
      <c r="SHZ5" s="83"/>
      <c r="SIA5" s="83"/>
      <c r="SIB5" s="83"/>
      <c r="SIC5" s="83"/>
      <c r="SID5" s="83"/>
      <c r="SIE5" s="83"/>
      <c r="SIF5" s="83"/>
      <c r="SIG5" s="83"/>
      <c r="SIH5" s="83"/>
      <c r="SII5" s="83"/>
      <c r="SIJ5" s="83"/>
      <c r="SIK5" s="83"/>
      <c r="SIL5" s="83"/>
      <c r="SIM5" s="83"/>
      <c r="SIN5" s="83"/>
      <c r="SIO5" s="83"/>
      <c r="SIP5" s="83"/>
      <c r="SIQ5" s="83"/>
      <c r="SIR5" s="83"/>
      <c r="SIS5" s="83"/>
      <c r="SIT5" s="83"/>
      <c r="SIU5" s="83"/>
      <c r="SIV5" s="83"/>
      <c r="SIW5" s="83"/>
      <c r="SIX5" s="83"/>
      <c r="SIY5" s="83"/>
      <c r="SIZ5" s="83"/>
      <c r="SJA5" s="83"/>
      <c r="SJB5" s="83"/>
      <c r="SJC5" s="83"/>
      <c r="SJD5" s="83"/>
      <c r="SJE5" s="83"/>
      <c r="SJF5" s="83"/>
      <c r="SJG5" s="83"/>
      <c r="SJH5" s="83"/>
      <c r="SJI5" s="83"/>
      <c r="SJJ5" s="83"/>
      <c r="SJK5" s="83"/>
      <c r="SJL5" s="83"/>
      <c r="SJM5" s="83"/>
      <c r="SJN5" s="83"/>
      <c r="SJO5" s="83"/>
      <c r="SJP5" s="83"/>
      <c r="SJQ5" s="83"/>
      <c r="SJR5" s="83"/>
      <c r="SJS5" s="83"/>
      <c r="SJT5" s="83"/>
      <c r="SJU5" s="83"/>
      <c r="SJV5" s="83"/>
      <c r="SJW5" s="83"/>
      <c r="SJX5" s="83"/>
      <c r="SJY5" s="83"/>
      <c r="SJZ5" s="83"/>
      <c r="SKA5" s="83"/>
      <c r="SKB5" s="83"/>
      <c r="SKC5" s="83"/>
      <c r="SKD5" s="83"/>
      <c r="SKE5" s="83"/>
      <c r="SKF5" s="83"/>
      <c r="SKG5" s="83"/>
      <c r="SKH5" s="83"/>
      <c r="SKI5" s="83"/>
      <c r="SKJ5" s="83"/>
      <c r="SKK5" s="83"/>
      <c r="SKL5" s="83"/>
      <c r="SKM5" s="83"/>
      <c r="SKN5" s="83"/>
      <c r="SKO5" s="83"/>
      <c r="SKP5" s="83"/>
      <c r="SKQ5" s="83"/>
      <c r="SKR5" s="83"/>
      <c r="SKS5" s="83"/>
      <c r="SKT5" s="83"/>
      <c r="SKU5" s="83"/>
      <c r="SKV5" s="83"/>
      <c r="SKW5" s="83"/>
      <c r="SKX5" s="83"/>
      <c r="SKY5" s="83"/>
      <c r="SKZ5" s="83"/>
      <c r="SLA5" s="83"/>
      <c r="SLB5" s="83"/>
      <c r="SLC5" s="83"/>
      <c r="SLD5" s="83"/>
      <c r="SLE5" s="83"/>
      <c r="SLF5" s="83"/>
      <c r="SLG5" s="83"/>
      <c r="SLH5" s="83"/>
      <c r="SLI5" s="83"/>
      <c r="SLJ5" s="83"/>
      <c r="SLK5" s="83"/>
      <c r="SLL5" s="83"/>
      <c r="SLM5" s="83"/>
      <c r="SLN5" s="83"/>
      <c r="SLO5" s="83"/>
      <c r="SLP5" s="83"/>
      <c r="SLQ5" s="83"/>
      <c r="SLR5" s="83"/>
      <c r="SLS5" s="83"/>
      <c r="SLT5" s="83"/>
      <c r="SLU5" s="83"/>
      <c r="SLV5" s="83"/>
      <c r="SLW5" s="83"/>
      <c r="SLX5" s="83"/>
      <c r="SLY5" s="83"/>
      <c r="SLZ5" s="83"/>
      <c r="SMA5" s="83"/>
      <c r="SMB5" s="83"/>
      <c r="SMC5" s="83"/>
      <c r="SMD5" s="83"/>
      <c r="SME5" s="83"/>
      <c r="SMF5" s="83"/>
      <c r="SMG5" s="83"/>
      <c r="SMH5" s="83"/>
      <c r="SMI5" s="83"/>
      <c r="SMJ5" s="83"/>
      <c r="SMK5" s="83"/>
      <c r="SML5" s="83"/>
      <c r="SMM5" s="83"/>
      <c r="SMN5" s="83"/>
      <c r="SMO5" s="83"/>
      <c r="SMP5" s="83"/>
      <c r="SMQ5" s="83"/>
      <c r="SMR5" s="83"/>
      <c r="SMS5" s="83"/>
      <c r="SMT5" s="83"/>
      <c r="SMU5" s="83"/>
      <c r="SMV5" s="83"/>
      <c r="SMW5" s="83"/>
      <c r="SMX5" s="83"/>
      <c r="SMY5" s="83"/>
      <c r="SMZ5" s="83"/>
      <c r="SNA5" s="83"/>
      <c r="SNB5" s="83"/>
      <c r="SNC5" s="83"/>
      <c r="SND5" s="83"/>
      <c r="SNE5" s="83"/>
      <c r="SNF5" s="83"/>
      <c r="SNG5" s="83"/>
      <c r="SNH5" s="83"/>
      <c r="SNI5" s="83"/>
      <c r="SNJ5" s="83"/>
      <c r="SNK5" s="83"/>
      <c r="SNL5" s="83"/>
      <c r="SNM5" s="83"/>
      <c r="SNN5" s="83"/>
      <c r="SNO5" s="83"/>
      <c r="SNP5" s="83"/>
      <c r="SNQ5" s="83"/>
      <c r="SNR5" s="83"/>
      <c r="SNS5" s="83"/>
      <c r="SNT5" s="83"/>
      <c r="SNU5" s="83"/>
      <c r="SNV5" s="83"/>
      <c r="SNW5" s="83"/>
      <c r="SNX5" s="83"/>
      <c r="SNY5" s="83"/>
      <c r="SNZ5" s="83"/>
      <c r="SOA5" s="83"/>
      <c r="SOB5" s="83"/>
      <c r="SOC5" s="83"/>
      <c r="SOD5" s="83"/>
      <c r="SOE5" s="83"/>
      <c r="SOF5" s="83"/>
      <c r="SOG5" s="83"/>
      <c r="SOH5" s="83"/>
      <c r="SOI5" s="83"/>
      <c r="SOJ5" s="83"/>
      <c r="SOK5" s="83"/>
      <c r="SOL5" s="83"/>
      <c r="SOM5" s="83"/>
      <c r="SON5" s="83"/>
      <c r="SOO5" s="83"/>
      <c r="SOP5" s="83"/>
      <c r="SOQ5" s="83"/>
      <c r="SOR5" s="83"/>
      <c r="SOS5" s="83"/>
      <c r="SOT5" s="83"/>
      <c r="SOU5" s="83"/>
      <c r="SOV5" s="83"/>
      <c r="SOW5" s="83"/>
      <c r="SOX5" s="83"/>
      <c r="SOY5" s="83"/>
      <c r="SOZ5" s="83"/>
      <c r="SPA5" s="83"/>
      <c r="SPB5" s="83"/>
      <c r="SPC5" s="83"/>
      <c r="SPD5" s="83"/>
      <c r="SPE5" s="83"/>
      <c r="SPF5" s="83"/>
      <c r="SPG5" s="83"/>
      <c r="SPH5" s="83"/>
      <c r="SPI5" s="83"/>
      <c r="SPJ5" s="83"/>
      <c r="SPK5" s="83"/>
      <c r="SPL5" s="83"/>
      <c r="SPM5" s="83"/>
      <c r="SPN5" s="83"/>
      <c r="SPO5" s="83"/>
      <c r="SPP5" s="83"/>
      <c r="SPQ5" s="83"/>
      <c r="SPR5" s="83"/>
      <c r="SPS5" s="83"/>
      <c r="SPT5" s="83"/>
      <c r="SPU5" s="83"/>
      <c r="SPV5" s="83"/>
      <c r="SPW5" s="83"/>
      <c r="SPX5" s="83"/>
      <c r="SPY5" s="83"/>
      <c r="SPZ5" s="83"/>
      <c r="SQA5" s="83"/>
      <c r="SQB5" s="83"/>
      <c r="SQC5" s="83"/>
      <c r="SQD5" s="83"/>
      <c r="SQE5" s="83"/>
      <c r="SQF5" s="83"/>
      <c r="SQG5" s="83"/>
      <c r="SQH5" s="83"/>
      <c r="SQI5" s="83"/>
      <c r="SQJ5" s="83"/>
      <c r="SQK5" s="83"/>
      <c r="SQL5" s="83"/>
      <c r="SQM5" s="83"/>
      <c r="SQN5" s="83"/>
      <c r="SQO5" s="83"/>
      <c r="SQP5" s="83"/>
      <c r="SQQ5" s="83"/>
      <c r="SQR5" s="83"/>
      <c r="SQS5" s="83"/>
      <c r="SQT5" s="83"/>
      <c r="SQU5" s="83"/>
      <c r="SQV5" s="83"/>
      <c r="SQW5" s="83"/>
      <c r="SQX5" s="83"/>
      <c r="SQY5" s="83"/>
      <c r="SQZ5" s="83"/>
      <c r="SRA5" s="83"/>
      <c r="SRB5" s="83"/>
      <c r="SRC5" s="83"/>
      <c r="SRD5" s="83"/>
      <c r="SRE5" s="83"/>
      <c r="SRF5" s="83"/>
      <c r="SRG5" s="83"/>
      <c r="SRH5" s="83"/>
      <c r="SRI5" s="83"/>
      <c r="SRJ5" s="83"/>
      <c r="SRK5" s="83"/>
      <c r="SRL5" s="83"/>
      <c r="SRM5" s="83"/>
      <c r="SRN5" s="83"/>
      <c r="SRO5" s="83"/>
      <c r="SRP5" s="83"/>
      <c r="SRQ5" s="83"/>
      <c r="SRR5" s="83"/>
      <c r="SRS5" s="83"/>
      <c r="SRT5" s="83"/>
      <c r="SRU5" s="83"/>
      <c r="SRV5" s="83"/>
      <c r="SRW5" s="83"/>
      <c r="SRX5" s="83"/>
      <c r="SRY5" s="83"/>
      <c r="SRZ5" s="83"/>
      <c r="SSA5" s="83"/>
      <c r="SSB5" s="83"/>
      <c r="SSC5" s="83"/>
      <c r="SSD5" s="83"/>
      <c r="SSE5" s="83"/>
      <c r="SSF5" s="83"/>
      <c r="SSG5" s="83"/>
      <c r="SSH5" s="83"/>
      <c r="SSI5" s="83"/>
      <c r="SSJ5" s="83"/>
      <c r="SSK5" s="83"/>
      <c r="SSL5" s="83"/>
      <c r="SSM5" s="83"/>
      <c r="SSN5" s="83"/>
      <c r="SSO5" s="83"/>
      <c r="SSP5" s="83"/>
      <c r="SSQ5" s="83"/>
      <c r="SSR5" s="83"/>
      <c r="SSS5" s="83"/>
      <c r="SST5" s="83"/>
      <c r="SSU5" s="83"/>
      <c r="SSV5" s="83"/>
      <c r="SSW5" s="83"/>
      <c r="SSX5" s="83"/>
      <c r="SSY5" s="83"/>
      <c r="SSZ5" s="83"/>
      <c r="STA5" s="83"/>
      <c r="STB5" s="83"/>
      <c r="STC5" s="83"/>
      <c r="STD5" s="83"/>
      <c r="STE5" s="83"/>
      <c r="STF5" s="83"/>
      <c r="STG5" s="83"/>
      <c r="STH5" s="83"/>
      <c r="STI5" s="83"/>
      <c r="STJ5" s="83"/>
      <c r="STK5" s="83"/>
      <c r="STL5" s="83"/>
      <c r="STM5" s="83"/>
      <c r="STN5" s="83"/>
      <c r="STO5" s="83"/>
      <c r="STP5" s="83"/>
      <c r="STQ5" s="83"/>
      <c r="STR5" s="83"/>
      <c r="STS5" s="83"/>
      <c r="STT5" s="83"/>
      <c r="STU5" s="83"/>
      <c r="STV5" s="83"/>
      <c r="STW5" s="83"/>
      <c r="STX5" s="83"/>
      <c r="STY5" s="83"/>
      <c r="STZ5" s="83"/>
      <c r="SUA5" s="83"/>
      <c r="SUB5" s="83"/>
      <c r="SUC5" s="83"/>
      <c r="SUD5" s="83"/>
      <c r="SUE5" s="83"/>
      <c r="SUF5" s="83"/>
      <c r="SUG5" s="83"/>
      <c r="SUH5" s="83"/>
      <c r="SUI5" s="83"/>
      <c r="SUJ5" s="83"/>
      <c r="SUK5" s="83"/>
      <c r="SUL5" s="83"/>
      <c r="SUM5" s="83"/>
      <c r="SUN5" s="83"/>
      <c r="SUO5" s="83"/>
      <c r="SUP5" s="83"/>
      <c r="SUQ5" s="83"/>
      <c r="SUR5" s="83"/>
      <c r="SUS5" s="83"/>
      <c r="SUT5" s="83"/>
      <c r="SUU5" s="83"/>
      <c r="SUV5" s="83"/>
      <c r="SUW5" s="83"/>
      <c r="SUX5" s="83"/>
      <c r="SUY5" s="83"/>
      <c r="SUZ5" s="83"/>
      <c r="SVA5" s="83"/>
      <c r="SVB5" s="83"/>
      <c r="SVC5" s="83"/>
      <c r="SVD5" s="83"/>
      <c r="SVE5" s="83"/>
      <c r="SVF5" s="83"/>
      <c r="SVG5" s="83"/>
      <c r="SVH5" s="83"/>
      <c r="SVI5" s="83"/>
      <c r="SVJ5" s="83"/>
      <c r="SVK5" s="83"/>
      <c r="SVL5" s="83"/>
      <c r="SVM5" s="83"/>
      <c r="SVN5" s="83"/>
      <c r="SVO5" s="83"/>
      <c r="SVP5" s="83"/>
      <c r="SVQ5" s="83"/>
      <c r="SVR5" s="83"/>
      <c r="SVS5" s="83"/>
      <c r="SVT5" s="83"/>
      <c r="SVU5" s="83"/>
      <c r="SVV5" s="83"/>
      <c r="SVW5" s="83"/>
      <c r="SVX5" s="83"/>
      <c r="SVY5" s="83"/>
      <c r="SVZ5" s="83"/>
      <c r="SWA5" s="83"/>
      <c r="SWB5" s="83"/>
      <c r="SWC5" s="83"/>
      <c r="SWD5" s="83"/>
      <c r="SWE5" s="83"/>
      <c r="SWF5" s="83"/>
      <c r="SWG5" s="83"/>
      <c r="SWH5" s="83"/>
      <c r="SWI5" s="83"/>
      <c r="SWJ5" s="83"/>
      <c r="SWK5" s="83"/>
      <c r="SWL5" s="83"/>
      <c r="SWM5" s="83"/>
      <c r="SWN5" s="83"/>
      <c r="SWO5" s="83"/>
      <c r="SWP5" s="83"/>
      <c r="SWQ5" s="83"/>
      <c r="SWR5" s="83"/>
      <c r="SWS5" s="83"/>
      <c r="SWT5" s="83"/>
      <c r="SWU5" s="83"/>
      <c r="SWV5" s="83"/>
      <c r="SWW5" s="83"/>
      <c r="SWX5" s="83"/>
      <c r="SWY5" s="83"/>
      <c r="SWZ5" s="83"/>
      <c r="SXA5" s="83"/>
      <c r="SXB5" s="83"/>
      <c r="SXC5" s="83"/>
      <c r="SXD5" s="83"/>
      <c r="SXE5" s="83"/>
      <c r="SXF5" s="83"/>
      <c r="SXG5" s="83"/>
      <c r="SXH5" s="83"/>
      <c r="SXI5" s="83"/>
      <c r="SXJ5" s="83"/>
      <c r="SXK5" s="83"/>
      <c r="SXL5" s="83"/>
      <c r="SXM5" s="83"/>
      <c r="SXN5" s="83"/>
      <c r="SXO5" s="83"/>
      <c r="SXP5" s="83"/>
      <c r="SXQ5" s="83"/>
      <c r="SXR5" s="83"/>
      <c r="SXS5" s="83"/>
      <c r="SXT5" s="83"/>
      <c r="SXU5" s="83"/>
      <c r="SXV5" s="83"/>
      <c r="SXW5" s="83"/>
      <c r="SXX5" s="83"/>
      <c r="SXY5" s="83"/>
      <c r="SXZ5" s="83"/>
      <c r="SYA5" s="83"/>
      <c r="SYB5" s="83"/>
      <c r="SYC5" s="83"/>
      <c r="SYD5" s="83"/>
      <c r="SYE5" s="83"/>
      <c r="SYF5" s="83"/>
      <c r="SYG5" s="83"/>
      <c r="SYH5" s="83"/>
      <c r="SYI5" s="83"/>
      <c r="SYJ5" s="83"/>
      <c r="SYK5" s="83"/>
      <c r="SYL5" s="83"/>
      <c r="SYM5" s="83"/>
      <c r="SYN5" s="83"/>
      <c r="SYO5" s="83"/>
      <c r="SYP5" s="83"/>
      <c r="SYQ5" s="83"/>
      <c r="SYR5" s="83"/>
      <c r="SYS5" s="83"/>
      <c r="SYT5" s="83"/>
      <c r="SYU5" s="83"/>
      <c r="SYV5" s="83"/>
      <c r="SYW5" s="83"/>
      <c r="SYX5" s="83"/>
      <c r="SYY5" s="83"/>
      <c r="SYZ5" s="83"/>
      <c r="SZA5" s="83"/>
      <c r="SZB5" s="83"/>
      <c r="SZC5" s="83"/>
      <c r="SZD5" s="83"/>
      <c r="SZE5" s="83"/>
      <c r="SZF5" s="83"/>
      <c r="SZG5" s="83"/>
      <c r="SZH5" s="83"/>
      <c r="SZI5" s="83"/>
      <c r="SZJ5" s="83"/>
      <c r="SZK5" s="83"/>
      <c r="SZL5" s="83"/>
      <c r="SZM5" s="83"/>
      <c r="SZN5" s="83"/>
      <c r="SZO5" s="83"/>
      <c r="SZP5" s="83"/>
      <c r="SZQ5" s="83"/>
      <c r="SZR5" s="83"/>
      <c r="SZS5" s="83"/>
      <c r="SZT5" s="83"/>
      <c r="SZU5" s="83"/>
      <c r="SZV5" s="83"/>
      <c r="SZW5" s="83"/>
      <c r="SZX5" s="83"/>
      <c r="SZY5" s="83"/>
      <c r="SZZ5" s="83"/>
      <c r="TAA5" s="83"/>
      <c r="TAB5" s="83"/>
      <c r="TAC5" s="83"/>
      <c r="TAD5" s="83"/>
      <c r="TAE5" s="83"/>
      <c r="TAF5" s="83"/>
      <c r="TAG5" s="83"/>
      <c r="TAH5" s="83"/>
      <c r="TAI5" s="83"/>
      <c r="TAJ5" s="83"/>
      <c r="TAK5" s="83"/>
      <c r="TAL5" s="83"/>
      <c r="TAM5" s="83"/>
      <c r="TAN5" s="83"/>
      <c r="TAO5" s="83"/>
      <c r="TAP5" s="83"/>
      <c r="TAQ5" s="83"/>
      <c r="TAR5" s="83"/>
      <c r="TAS5" s="83"/>
      <c r="TAT5" s="83"/>
      <c r="TAU5" s="83"/>
      <c r="TAV5" s="83"/>
      <c r="TAW5" s="83"/>
      <c r="TAX5" s="83"/>
      <c r="TAY5" s="83"/>
      <c r="TAZ5" s="83"/>
      <c r="TBA5" s="83"/>
      <c r="TBB5" s="83"/>
      <c r="TBC5" s="83"/>
      <c r="TBD5" s="83"/>
      <c r="TBE5" s="83"/>
      <c r="TBF5" s="83"/>
      <c r="TBG5" s="83"/>
      <c r="TBH5" s="83"/>
      <c r="TBI5" s="83"/>
      <c r="TBJ5" s="83"/>
      <c r="TBK5" s="83"/>
      <c r="TBL5" s="83"/>
      <c r="TBM5" s="83"/>
      <c r="TBN5" s="83"/>
      <c r="TBO5" s="83"/>
      <c r="TBP5" s="83"/>
      <c r="TBQ5" s="83"/>
      <c r="TBR5" s="83"/>
      <c r="TBS5" s="83"/>
      <c r="TBT5" s="83"/>
      <c r="TBU5" s="83"/>
      <c r="TBV5" s="83"/>
      <c r="TBW5" s="83"/>
      <c r="TBX5" s="83"/>
      <c r="TBY5" s="83"/>
      <c r="TBZ5" s="83"/>
      <c r="TCA5" s="83"/>
      <c r="TCB5" s="83"/>
      <c r="TCC5" s="83"/>
      <c r="TCD5" s="83"/>
      <c r="TCE5" s="83"/>
      <c r="TCF5" s="83"/>
      <c r="TCG5" s="83"/>
      <c r="TCH5" s="83"/>
      <c r="TCI5" s="83"/>
      <c r="TCJ5" s="83"/>
      <c r="TCK5" s="83"/>
      <c r="TCL5" s="83"/>
      <c r="TCM5" s="83"/>
      <c r="TCN5" s="83"/>
      <c r="TCO5" s="83"/>
      <c r="TCP5" s="83"/>
      <c r="TCQ5" s="83"/>
      <c r="TCR5" s="83"/>
      <c r="TCS5" s="83"/>
      <c r="TCT5" s="83"/>
      <c r="TCU5" s="83"/>
      <c r="TCV5" s="83"/>
      <c r="TCW5" s="83"/>
      <c r="TCX5" s="83"/>
      <c r="TCY5" s="83"/>
      <c r="TCZ5" s="83"/>
      <c r="TDA5" s="83"/>
      <c r="TDB5" s="83"/>
      <c r="TDC5" s="83"/>
      <c r="TDD5" s="83"/>
      <c r="TDE5" s="83"/>
      <c r="TDF5" s="83"/>
      <c r="TDG5" s="83"/>
      <c r="TDH5" s="83"/>
      <c r="TDI5" s="83"/>
      <c r="TDJ5" s="83"/>
      <c r="TDK5" s="83"/>
      <c r="TDL5" s="83"/>
      <c r="TDM5" s="83"/>
      <c r="TDN5" s="83"/>
      <c r="TDO5" s="83"/>
      <c r="TDP5" s="83"/>
      <c r="TDQ5" s="83"/>
      <c r="TDR5" s="83"/>
      <c r="TDS5" s="83"/>
      <c r="TDT5" s="83"/>
      <c r="TDU5" s="83"/>
      <c r="TDV5" s="83"/>
      <c r="TDW5" s="83"/>
      <c r="TDX5" s="83"/>
      <c r="TDY5" s="83"/>
      <c r="TDZ5" s="83"/>
      <c r="TEA5" s="83"/>
      <c r="TEB5" s="83"/>
      <c r="TEC5" s="83"/>
      <c r="TED5" s="83"/>
      <c r="TEE5" s="83"/>
      <c r="TEF5" s="83"/>
      <c r="TEG5" s="83"/>
      <c r="TEH5" s="83"/>
      <c r="TEI5" s="83"/>
      <c r="TEJ5" s="83"/>
      <c r="TEK5" s="83"/>
      <c r="TEL5" s="83"/>
      <c r="TEM5" s="83"/>
      <c r="TEN5" s="83"/>
      <c r="TEO5" s="83"/>
      <c r="TEP5" s="83"/>
      <c r="TEQ5" s="83"/>
      <c r="TER5" s="83"/>
      <c r="TES5" s="83"/>
      <c r="TET5" s="83"/>
      <c r="TEU5" s="83"/>
      <c r="TEV5" s="83"/>
      <c r="TEW5" s="83"/>
      <c r="TEX5" s="83"/>
      <c r="TEY5" s="83"/>
      <c r="TEZ5" s="83"/>
      <c r="TFA5" s="83"/>
      <c r="TFB5" s="83"/>
      <c r="TFC5" s="83"/>
      <c r="TFD5" s="83"/>
      <c r="TFE5" s="83"/>
      <c r="TFF5" s="83"/>
      <c r="TFG5" s="83"/>
      <c r="TFH5" s="83"/>
      <c r="TFI5" s="83"/>
      <c r="TFJ5" s="83"/>
      <c r="TFK5" s="83"/>
      <c r="TFL5" s="83"/>
      <c r="TFM5" s="83"/>
      <c r="TFN5" s="83"/>
      <c r="TFO5" s="83"/>
      <c r="TFP5" s="83"/>
      <c r="TFQ5" s="83"/>
      <c r="TFR5" s="83"/>
      <c r="TFS5" s="83"/>
      <c r="TFT5" s="83"/>
      <c r="TFU5" s="83"/>
      <c r="TFV5" s="83"/>
      <c r="TFW5" s="83"/>
      <c r="TFX5" s="83"/>
      <c r="TFY5" s="83"/>
      <c r="TFZ5" s="83"/>
      <c r="TGA5" s="83"/>
      <c r="TGB5" s="83"/>
      <c r="TGC5" s="83"/>
      <c r="TGD5" s="83"/>
      <c r="TGE5" s="83"/>
      <c r="TGF5" s="83"/>
      <c r="TGG5" s="83"/>
      <c r="TGH5" s="83"/>
      <c r="TGI5" s="83"/>
      <c r="TGJ5" s="83"/>
      <c r="TGK5" s="83"/>
      <c r="TGL5" s="83"/>
      <c r="TGM5" s="83"/>
      <c r="TGN5" s="83"/>
      <c r="TGO5" s="83"/>
      <c r="TGP5" s="83"/>
      <c r="TGQ5" s="83"/>
      <c r="TGR5" s="83"/>
      <c r="TGS5" s="83"/>
      <c r="TGT5" s="83"/>
      <c r="TGU5" s="83"/>
      <c r="TGV5" s="83"/>
      <c r="TGW5" s="83"/>
      <c r="TGX5" s="83"/>
      <c r="TGY5" s="83"/>
      <c r="TGZ5" s="83"/>
      <c r="THA5" s="83"/>
      <c r="THB5" s="83"/>
      <c r="THC5" s="83"/>
      <c r="THD5" s="83"/>
      <c r="THE5" s="83"/>
      <c r="THF5" s="83"/>
      <c r="THG5" s="83"/>
      <c r="THH5" s="83"/>
      <c r="THI5" s="83"/>
      <c r="THJ5" s="83"/>
      <c r="THK5" s="83"/>
      <c r="THL5" s="83"/>
      <c r="THM5" s="83"/>
      <c r="THN5" s="83"/>
      <c r="THO5" s="83"/>
      <c r="THP5" s="83"/>
      <c r="THQ5" s="83"/>
      <c r="THR5" s="83"/>
      <c r="THS5" s="83"/>
      <c r="THT5" s="83"/>
      <c r="THU5" s="83"/>
      <c r="THV5" s="83"/>
      <c r="THW5" s="83"/>
      <c r="THX5" s="83"/>
      <c r="THY5" s="83"/>
      <c r="THZ5" s="83"/>
      <c r="TIA5" s="83"/>
      <c r="TIB5" s="83"/>
      <c r="TIC5" s="83"/>
      <c r="TID5" s="83"/>
      <c r="TIE5" s="83"/>
      <c r="TIF5" s="83"/>
      <c r="TIG5" s="83"/>
      <c r="TIH5" s="83"/>
      <c r="TII5" s="83"/>
      <c r="TIJ5" s="83"/>
      <c r="TIK5" s="83"/>
      <c r="TIL5" s="83"/>
      <c r="TIM5" s="83"/>
      <c r="TIN5" s="83"/>
      <c r="TIO5" s="83"/>
      <c r="TIP5" s="83"/>
      <c r="TIQ5" s="83"/>
      <c r="TIR5" s="83"/>
      <c r="TIS5" s="83"/>
      <c r="TIT5" s="83"/>
      <c r="TIU5" s="83"/>
      <c r="TIV5" s="83"/>
      <c r="TIW5" s="83"/>
      <c r="TIX5" s="83"/>
      <c r="TIY5" s="83"/>
      <c r="TIZ5" s="83"/>
      <c r="TJA5" s="83"/>
      <c r="TJB5" s="83"/>
      <c r="TJC5" s="83"/>
      <c r="TJD5" s="83"/>
      <c r="TJE5" s="83"/>
      <c r="TJF5" s="83"/>
      <c r="TJG5" s="83"/>
      <c r="TJH5" s="83"/>
      <c r="TJI5" s="83"/>
      <c r="TJJ5" s="83"/>
      <c r="TJK5" s="83"/>
      <c r="TJL5" s="83"/>
      <c r="TJM5" s="83"/>
      <c r="TJN5" s="83"/>
      <c r="TJO5" s="83"/>
      <c r="TJP5" s="83"/>
      <c r="TJQ5" s="83"/>
      <c r="TJR5" s="83"/>
      <c r="TJS5" s="83"/>
      <c r="TJT5" s="83"/>
      <c r="TJU5" s="83"/>
      <c r="TJV5" s="83"/>
      <c r="TJW5" s="83"/>
      <c r="TJX5" s="83"/>
      <c r="TJY5" s="83"/>
      <c r="TJZ5" s="83"/>
      <c r="TKA5" s="83"/>
      <c r="TKB5" s="83"/>
      <c r="TKC5" s="83"/>
      <c r="TKD5" s="83"/>
      <c r="TKE5" s="83"/>
      <c r="TKF5" s="83"/>
      <c r="TKG5" s="83"/>
      <c r="TKH5" s="83"/>
      <c r="TKI5" s="83"/>
      <c r="TKJ5" s="83"/>
      <c r="TKK5" s="83"/>
      <c r="TKL5" s="83"/>
      <c r="TKM5" s="83"/>
      <c r="TKN5" s="83"/>
      <c r="TKO5" s="83"/>
      <c r="TKP5" s="83"/>
      <c r="TKQ5" s="83"/>
      <c r="TKR5" s="83"/>
      <c r="TKS5" s="83"/>
      <c r="TKT5" s="83"/>
      <c r="TKU5" s="83"/>
      <c r="TKV5" s="83"/>
      <c r="TKW5" s="83"/>
      <c r="TKX5" s="83"/>
      <c r="TKY5" s="83"/>
      <c r="TKZ5" s="83"/>
      <c r="TLA5" s="83"/>
      <c r="TLB5" s="83"/>
      <c r="TLC5" s="83"/>
      <c r="TLD5" s="83"/>
      <c r="TLE5" s="83"/>
      <c r="TLF5" s="83"/>
      <c r="TLG5" s="83"/>
      <c r="TLH5" s="83"/>
      <c r="TLI5" s="83"/>
      <c r="TLJ5" s="83"/>
      <c r="TLK5" s="83"/>
      <c r="TLL5" s="83"/>
      <c r="TLM5" s="83"/>
      <c r="TLN5" s="83"/>
      <c r="TLO5" s="83"/>
      <c r="TLP5" s="83"/>
      <c r="TLQ5" s="83"/>
      <c r="TLR5" s="83"/>
      <c r="TLS5" s="83"/>
      <c r="TLT5" s="83"/>
      <c r="TLU5" s="83"/>
      <c r="TLV5" s="83"/>
      <c r="TLW5" s="83"/>
      <c r="TLX5" s="83"/>
      <c r="TLY5" s="83"/>
      <c r="TLZ5" s="83"/>
      <c r="TMA5" s="83"/>
      <c r="TMB5" s="83"/>
      <c r="TMC5" s="83"/>
      <c r="TMD5" s="83"/>
      <c r="TME5" s="83"/>
      <c r="TMF5" s="83"/>
      <c r="TMG5" s="83"/>
      <c r="TMH5" s="83"/>
      <c r="TMI5" s="83"/>
      <c r="TMJ5" s="83"/>
      <c r="TMK5" s="83"/>
      <c r="TML5" s="83"/>
      <c r="TMM5" s="83"/>
      <c r="TMN5" s="83"/>
      <c r="TMO5" s="83"/>
      <c r="TMP5" s="83"/>
      <c r="TMQ5" s="83"/>
      <c r="TMR5" s="83"/>
      <c r="TMS5" s="83"/>
      <c r="TMT5" s="83"/>
      <c r="TMU5" s="83"/>
      <c r="TMV5" s="83"/>
      <c r="TMW5" s="83"/>
      <c r="TMX5" s="83"/>
      <c r="TMY5" s="83"/>
      <c r="TMZ5" s="83"/>
      <c r="TNA5" s="83"/>
      <c r="TNB5" s="83"/>
      <c r="TNC5" s="83"/>
      <c r="TND5" s="83"/>
      <c r="TNE5" s="83"/>
      <c r="TNF5" s="83"/>
      <c r="TNG5" s="83"/>
      <c r="TNH5" s="83"/>
      <c r="TNI5" s="83"/>
      <c r="TNJ5" s="83"/>
      <c r="TNK5" s="83"/>
      <c r="TNL5" s="83"/>
      <c r="TNM5" s="83"/>
      <c r="TNN5" s="83"/>
      <c r="TNO5" s="83"/>
      <c r="TNP5" s="83"/>
      <c r="TNQ5" s="83"/>
      <c r="TNR5" s="83"/>
      <c r="TNS5" s="83"/>
      <c r="TNT5" s="83"/>
      <c r="TNU5" s="83"/>
      <c r="TNV5" s="83"/>
      <c r="TNW5" s="83"/>
      <c r="TNX5" s="83"/>
      <c r="TNY5" s="83"/>
      <c r="TNZ5" s="83"/>
      <c r="TOA5" s="83"/>
      <c r="TOB5" s="83"/>
      <c r="TOC5" s="83"/>
      <c r="TOD5" s="83"/>
      <c r="TOE5" s="83"/>
      <c r="TOF5" s="83"/>
      <c r="TOG5" s="83"/>
      <c r="TOH5" s="83"/>
      <c r="TOI5" s="83"/>
      <c r="TOJ5" s="83"/>
      <c r="TOK5" s="83"/>
      <c r="TOL5" s="83"/>
      <c r="TOM5" s="83"/>
      <c r="TON5" s="83"/>
      <c r="TOO5" s="83"/>
      <c r="TOP5" s="83"/>
      <c r="TOQ5" s="83"/>
      <c r="TOR5" s="83"/>
      <c r="TOS5" s="83"/>
      <c r="TOT5" s="83"/>
      <c r="TOU5" s="83"/>
      <c r="TOV5" s="83"/>
      <c r="TOW5" s="83"/>
      <c r="TOX5" s="83"/>
      <c r="TOY5" s="83"/>
      <c r="TOZ5" s="83"/>
      <c r="TPA5" s="83"/>
      <c r="TPB5" s="83"/>
      <c r="TPC5" s="83"/>
      <c r="TPD5" s="83"/>
      <c r="TPE5" s="83"/>
      <c r="TPF5" s="83"/>
      <c r="TPG5" s="83"/>
      <c r="TPH5" s="83"/>
      <c r="TPI5" s="83"/>
      <c r="TPJ5" s="83"/>
      <c r="TPK5" s="83"/>
      <c r="TPL5" s="83"/>
      <c r="TPM5" s="83"/>
      <c r="TPN5" s="83"/>
      <c r="TPO5" s="83"/>
      <c r="TPP5" s="83"/>
      <c r="TPQ5" s="83"/>
      <c r="TPR5" s="83"/>
      <c r="TPS5" s="83"/>
      <c r="TPT5" s="83"/>
      <c r="TPU5" s="83"/>
      <c r="TPV5" s="83"/>
      <c r="TPW5" s="83"/>
      <c r="TPX5" s="83"/>
      <c r="TPY5" s="83"/>
      <c r="TPZ5" s="83"/>
      <c r="TQA5" s="83"/>
      <c r="TQB5" s="83"/>
      <c r="TQC5" s="83"/>
      <c r="TQD5" s="83"/>
      <c r="TQE5" s="83"/>
      <c r="TQF5" s="83"/>
      <c r="TQG5" s="83"/>
      <c r="TQH5" s="83"/>
      <c r="TQI5" s="83"/>
      <c r="TQJ5" s="83"/>
      <c r="TQK5" s="83"/>
      <c r="TQL5" s="83"/>
      <c r="TQM5" s="83"/>
      <c r="TQN5" s="83"/>
      <c r="TQO5" s="83"/>
      <c r="TQP5" s="83"/>
      <c r="TQQ5" s="83"/>
      <c r="TQR5" s="83"/>
      <c r="TQS5" s="83"/>
      <c r="TQT5" s="83"/>
      <c r="TQU5" s="83"/>
      <c r="TQV5" s="83"/>
      <c r="TQW5" s="83"/>
      <c r="TQX5" s="83"/>
      <c r="TQY5" s="83"/>
      <c r="TQZ5" s="83"/>
      <c r="TRA5" s="83"/>
      <c r="TRB5" s="83"/>
      <c r="TRC5" s="83"/>
      <c r="TRD5" s="83"/>
      <c r="TRE5" s="83"/>
      <c r="TRF5" s="83"/>
      <c r="TRG5" s="83"/>
      <c r="TRH5" s="83"/>
      <c r="TRI5" s="83"/>
      <c r="TRJ5" s="83"/>
      <c r="TRK5" s="83"/>
      <c r="TRL5" s="83"/>
      <c r="TRM5" s="83"/>
      <c r="TRN5" s="83"/>
      <c r="TRO5" s="83"/>
      <c r="TRP5" s="83"/>
      <c r="TRQ5" s="83"/>
      <c r="TRR5" s="83"/>
      <c r="TRS5" s="83"/>
      <c r="TRT5" s="83"/>
      <c r="TRU5" s="83"/>
      <c r="TRV5" s="83"/>
      <c r="TRW5" s="83"/>
      <c r="TRX5" s="83"/>
      <c r="TRY5" s="83"/>
      <c r="TRZ5" s="83"/>
      <c r="TSA5" s="83"/>
      <c r="TSB5" s="83"/>
      <c r="TSC5" s="83"/>
      <c r="TSD5" s="83"/>
      <c r="TSE5" s="83"/>
      <c r="TSF5" s="83"/>
      <c r="TSG5" s="83"/>
      <c r="TSH5" s="83"/>
      <c r="TSI5" s="83"/>
      <c r="TSJ5" s="83"/>
      <c r="TSK5" s="83"/>
      <c r="TSL5" s="83"/>
      <c r="TSM5" s="83"/>
      <c r="TSN5" s="83"/>
      <c r="TSO5" s="83"/>
      <c r="TSP5" s="83"/>
      <c r="TSQ5" s="83"/>
      <c r="TSR5" s="83"/>
      <c r="TSS5" s="83"/>
      <c r="TST5" s="83"/>
      <c r="TSU5" s="83"/>
      <c r="TSV5" s="83"/>
      <c r="TSW5" s="83"/>
      <c r="TSX5" s="83"/>
      <c r="TSY5" s="83"/>
      <c r="TSZ5" s="83"/>
      <c r="TTA5" s="83"/>
      <c r="TTB5" s="83"/>
      <c r="TTC5" s="83"/>
      <c r="TTD5" s="83"/>
      <c r="TTE5" s="83"/>
      <c r="TTF5" s="83"/>
      <c r="TTG5" s="83"/>
      <c r="TTH5" s="83"/>
      <c r="TTI5" s="83"/>
      <c r="TTJ5" s="83"/>
      <c r="TTK5" s="83"/>
      <c r="TTL5" s="83"/>
      <c r="TTM5" s="83"/>
      <c r="TTN5" s="83"/>
      <c r="TTO5" s="83"/>
      <c r="TTP5" s="83"/>
      <c r="TTQ5" s="83"/>
      <c r="TTR5" s="83"/>
      <c r="TTS5" s="83"/>
      <c r="TTT5" s="83"/>
      <c r="TTU5" s="83"/>
      <c r="TTV5" s="83"/>
      <c r="TTW5" s="83"/>
      <c r="TTX5" s="83"/>
      <c r="TTY5" s="83"/>
      <c r="TTZ5" s="83"/>
      <c r="TUA5" s="83"/>
      <c r="TUB5" s="83"/>
      <c r="TUC5" s="83"/>
      <c r="TUD5" s="83"/>
      <c r="TUE5" s="83"/>
      <c r="TUF5" s="83"/>
      <c r="TUG5" s="83"/>
      <c r="TUH5" s="83"/>
      <c r="TUI5" s="83"/>
      <c r="TUJ5" s="83"/>
      <c r="TUK5" s="83"/>
      <c r="TUL5" s="83"/>
      <c r="TUM5" s="83"/>
      <c r="TUN5" s="83"/>
      <c r="TUO5" s="83"/>
      <c r="TUP5" s="83"/>
      <c r="TUQ5" s="83"/>
      <c r="TUR5" s="83"/>
      <c r="TUS5" s="83"/>
      <c r="TUT5" s="83"/>
      <c r="TUU5" s="83"/>
      <c r="TUV5" s="83"/>
      <c r="TUW5" s="83"/>
      <c r="TUX5" s="83"/>
      <c r="TUY5" s="83"/>
      <c r="TUZ5" s="83"/>
      <c r="TVA5" s="83"/>
      <c r="TVB5" s="83"/>
      <c r="TVC5" s="83"/>
      <c r="TVD5" s="83"/>
      <c r="TVE5" s="83"/>
      <c r="TVF5" s="83"/>
      <c r="TVG5" s="83"/>
      <c r="TVH5" s="83"/>
      <c r="TVI5" s="83"/>
      <c r="TVJ5" s="83"/>
      <c r="TVK5" s="83"/>
      <c r="TVL5" s="83"/>
      <c r="TVM5" s="83"/>
      <c r="TVN5" s="83"/>
      <c r="TVO5" s="83"/>
      <c r="TVP5" s="83"/>
      <c r="TVQ5" s="83"/>
      <c r="TVR5" s="83"/>
      <c r="TVS5" s="83"/>
      <c r="TVT5" s="83"/>
      <c r="TVU5" s="83"/>
      <c r="TVV5" s="83"/>
      <c r="TVW5" s="83"/>
      <c r="TVX5" s="83"/>
      <c r="TVY5" s="83"/>
      <c r="TVZ5" s="83"/>
      <c r="TWA5" s="83"/>
      <c r="TWB5" s="83"/>
      <c r="TWC5" s="83"/>
      <c r="TWD5" s="83"/>
      <c r="TWE5" s="83"/>
      <c r="TWF5" s="83"/>
      <c r="TWG5" s="83"/>
      <c r="TWH5" s="83"/>
      <c r="TWI5" s="83"/>
      <c r="TWJ5" s="83"/>
      <c r="TWK5" s="83"/>
      <c r="TWL5" s="83"/>
      <c r="TWM5" s="83"/>
      <c r="TWN5" s="83"/>
      <c r="TWO5" s="83"/>
      <c r="TWP5" s="83"/>
      <c r="TWQ5" s="83"/>
      <c r="TWR5" s="83"/>
      <c r="TWS5" s="83"/>
      <c r="TWT5" s="83"/>
      <c r="TWU5" s="83"/>
      <c r="TWV5" s="83"/>
      <c r="TWW5" s="83"/>
      <c r="TWX5" s="83"/>
      <c r="TWY5" s="83"/>
      <c r="TWZ5" s="83"/>
      <c r="TXA5" s="83"/>
      <c r="TXB5" s="83"/>
      <c r="TXC5" s="83"/>
      <c r="TXD5" s="83"/>
      <c r="TXE5" s="83"/>
      <c r="TXF5" s="83"/>
      <c r="TXG5" s="83"/>
      <c r="TXH5" s="83"/>
      <c r="TXI5" s="83"/>
      <c r="TXJ5" s="83"/>
      <c r="TXK5" s="83"/>
      <c r="TXL5" s="83"/>
      <c r="TXM5" s="83"/>
      <c r="TXN5" s="83"/>
      <c r="TXO5" s="83"/>
      <c r="TXP5" s="83"/>
      <c r="TXQ5" s="83"/>
      <c r="TXR5" s="83"/>
      <c r="TXS5" s="83"/>
      <c r="TXT5" s="83"/>
      <c r="TXU5" s="83"/>
      <c r="TXV5" s="83"/>
      <c r="TXW5" s="83"/>
      <c r="TXX5" s="83"/>
      <c r="TXY5" s="83"/>
      <c r="TXZ5" s="83"/>
      <c r="TYA5" s="83"/>
      <c r="TYB5" s="83"/>
      <c r="TYC5" s="83"/>
      <c r="TYD5" s="83"/>
      <c r="TYE5" s="83"/>
      <c r="TYF5" s="83"/>
      <c r="TYG5" s="83"/>
      <c r="TYH5" s="83"/>
      <c r="TYI5" s="83"/>
      <c r="TYJ5" s="83"/>
      <c r="TYK5" s="83"/>
      <c r="TYL5" s="83"/>
      <c r="TYM5" s="83"/>
      <c r="TYN5" s="83"/>
      <c r="TYO5" s="83"/>
      <c r="TYP5" s="83"/>
      <c r="TYQ5" s="83"/>
      <c r="TYR5" s="83"/>
      <c r="TYS5" s="83"/>
      <c r="TYT5" s="83"/>
      <c r="TYU5" s="83"/>
      <c r="TYV5" s="83"/>
      <c r="TYW5" s="83"/>
      <c r="TYX5" s="83"/>
      <c r="TYY5" s="83"/>
      <c r="TYZ5" s="83"/>
      <c r="TZA5" s="83"/>
      <c r="TZB5" s="83"/>
      <c r="TZC5" s="83"/>
      <c r="TZD5" s="83"/>
      <c r="TZE5" s="83"/>
      <c r="TZF5" s="83"/>
      <c r="TZG5" s="83"/>
      <c r="TZH5" s="83"/>
      <c r="TZI5" s="83"/>
      <c r="TZJ5" s="83"/>
      <c r="TZK5" s="83"/>
      <c r="TZL5" s="83"/>
      <c r="TZM5" s="83"/>
      <c r="TZN5" s="83"/>
      <c r="TZO5" s="83"/>
      <c r="TZP5" s="83"/>
      <c r="TZQ5" s="83"/>
      <c r="TZR5" s="83"/>
      <c r="TZS5" s="83"/>
      <c r="TZT5" s="83"/>
      <c r="TZU5" s="83"/>
      <c r="TZV5" s="83"/>
      <c r="TZW5" s="83"/>
      <c r="TZX5" s="83"/>
      <c r="TZY5" s="83"/>
      <c r="TZZ5" s="83"/>
      <c r="UAA5" s="83"/>
      <c r="UAB5" s="83"/>
      <c r="UAC5" s="83"/>
      <c r="UAD5" s="83"/>
      <c r="UAE5" s="83"/>
      <c r="UAF5" s="83"/>
      <c r="UAG5" s="83"/>
      <c r="UAH5" s="83"/>
      <c r="UAI5" s="83"/>
      <c r="UAJ5" s="83"/>
      <c r="UAK5" s="83"/>
      <c r="UAL5" s="83"/>
      <c r="UAM5" s="83"/>
      <c r="UAN5" s="83"/>
      <c r="UAO5" s="83"/>
      <c r="UAP5" s="83"/>
      <c r="UAQ5" s="83"/>
      <c r="UAR5" s="83"/>
      <c r="UAS5" s="83"/>
      <c r="UAT5" s="83"/>
      <c r="UAU5" s="83"/>
      <c r="UAV5" s="83"/>
      <c r="UAW5" s="83"/>
      <c r="UAX5" s="83"/>
      <c r="UAY5" s="83"/>
      <c r="UAZ5" s="83"/>
      <c r="UBA5" s="83"/>
      <c r="UBB5" s="83"/>
      <c r="UBC5" s="83"/>
      <c r="UBD5" s="83"/>
      <c r="UBE5" s="83"/>
      <c r="UBF5" s="83"/>
      <c r="UBG5" s="83"/>
      <c r="UBH5" s="83"/>
      <c r="UBI5" s="83"/>
      <c r="UBJ5" s="83"/>
      <c r="UBK5" s="83"/>
      <c r="UBL5" s="83"/>
      <c r="UBM5" s="83"/>
      <c r="UBN5" s="83"/>
      <c r="UBO5" s="83"/>
      <c r="UBP5" s="83"/>
      <c r="UBQ5" s="83"/>
      <c r="UBR5" s="83"/>
      <c r="UBS5" s="83"/>
      <c r="UBT5" s="83"/>
      <c r="UBU5" s="83"/>
      <c r="UBV5" s="83"/>
      <c r="UBW5" s="83"/>
      <c r="UBX5" s="83"/>
      <c r="UBY5" s="83"/>
      <c r="UBZ5" s="83"/>
      <c r="UCA5" s="83"/>
      <c r="UCB5" s="83"/>
      <c r="UCC5" s="83"/>
      <c r="UCD5" s="83"/>
      <c r="UCE5" s="83"/>
      <c r="UCF5" s="83"/>
      <c r="UCG5" s="83"/>
      <c r="UCH5" s="83"/>
      <c r="UCI5" s="83"/>
      <c r="UCJ5" s="83"/>
      <c r="UCK5" s="83"/>
      <c r="UCL5" s="83"/>
      <c r="UCM5" s="83"/>
      <c r="UCN5" s="83"/>
      <c r="UCO5" s="83"/>
      <c r="UCP5" s="83"/>
      <c r="UCQ5" s="83"/>
      <c r="UCR5" s="83"/>
      <c r="UCS5" s="83"/>
      <c r="UCT5" s="83"/>
      <c r="UCU5" s="83"/>
      <c r="UCV5" s="83"/>
      <c r="UCW5" s="83"/>
      <c r="UCX5" s="83"/>
      <c r="UCY5" s="83"/>
      <c r="UCZ5" s="83"/>
      <c r="UDA5" s="83"/>
      <c r="UDB5" s="83"/>
      <c r="UDC5" s="83"/>
      <c r="UDD5" s="83"/>
      <c r="UDE5" s="83"/>
      <c r="UDF5" s="83"/>
      <c r="UDG5" s="83"/>
      <c r="UDH5" s="83"/>
      <c r="UDI5" s="83"/>
      <c r="UDJ5" s="83"/>
      <c r="UDK5" s="83"/>
      <c r="UDL5" s="83"/>
      <c r="UDM5" s="83"/>
      <c r="UDN5" s="83"/>
      <c r="UDO5" s="83"/>
      <c r="UDP5" s="83"/>
      <c r="UDQ5" s="83"/>
      <c r="UDR5" s="83"/>
      <c r="UDS5" s="83"/>
      <c r="UDT5" s="83"/>
      <c r="UDU5" s="83"/>
      <c r="UDV5" s="83"/>
      <c r="UDW5" s="83"/>
      <c r="UDX5" s="83"/>
      <c r="UDY5" s="83"/>
      <c r="UDZ5" s="83"/>
      <c r="UEA5" s="83"/>
      <c r="UEB5" s="83"/>
      <c r="UEC5" s="83"/>
      <c r="UED5" s="83"/>
      <c r="UEE5" s="83"/>
      <c r="UEF5" s="83"/>
      <c r="UEG5" s="83"/>
      <c r="UEH5" s="83"/>
      <c r="UEI5" s="83"/>
      <c r="UEJ5" s="83"/>
      <c r="UEK5" s="83"/>
      <c r="UEL5" s="83"/>
      <c r="UEM5" s="83"/>
      <c r="UEN5" s="83"/>
      <c r="UEO5" s="83"/>
      <c r="UEP5" s="83"/>
      <c r="UEQ5" s="83"/>
      <c r="UER5" s="83"/>
      <c r="UES5" s="83"/>
      <c r="UET5" s="83"/>
      <c r="UEU5" s="83"/>
      <c r="UEV5" s="83"/>
      <c r="UEW5" s="83"/>
      <c r="UEX5" s="83"/>
      <c r="UEY5" s="83"/>
      <c r="UEZ5" s="83"/>
      <c r="UFA5" s="83"/>
      <c r="UFB5" s="83"/>
      <c r="UFC5" s="83"/>
      <c r="UFD5" s="83"/>
      <c r="UFE5" s="83"/>
      <c r="UFF5" s="83"/>
      <c r="UFG5" s="83"/>
      <c r="UFH5" s="83"/>
      <c r="UFI5" s="83"/>
      <c r="UFJ5" s="83"/>
      <c r="UFK5" s="83"/>
      <c r="UFL5" s="83"/>
      <c r="UFM5" s="83"/>
      <c r="UFN5" s="83"/>
      <c r="UFO5" s="83"/>
      <c r="UFP5" s="83"/>
      <c r="UFQ5" s="83"/>
      <c r="UFR5" s="83"/>
      <c r="UFS5" s="83"/>
      <c r="UFT5" s="83"/>
      <c r="UFU5" s="83"/>
      <c r="UFV5" s="83"/>
      <c r="UFW5" s="83"/>
      <c r="UFX5" s="83"/>
      <c r="UFY5" s="83"/>
      <c r="UFZ5" s="83"/>
      <c r="UGA5" s="83"/>
      <c r="UGB5" s="83"/>
      <c r="UGC5" s="83"/>
      <c r="UGD5" s="83"/>
      <c r="UGE5" s="83"/>
      <c r="UGF5" s="83"/>
      <c r="UGG5" s="83"/>
      <c r="UGH5" s="83"/>
      <c r="UGI5" s="83"/>
      <c r="UGJ5" s="83"/>
      <c r="UGK5" s="83"/>
      <c r="UGL5" s="83"/>
      <c r="UGM5" s="83"/>
      <c r="UGN5" s="83"/>
      <c r="UGO5" s="83"/>
      <c r="UGP5" s="83"/>
      <c r="UGQ5" s="83"/>
      <c r="UGR5" s="83"/>
      <c r="UGS5" s="83"/>
      <c r="UGT5" s="83"/>
      <c r="UGU5" s="83"/>
      <c r="UGV5" s="83"/>
      <c r="UGW5" s="83"/>
      <c r="UGX5" s="83"/>
      <c r="UGY5" s="83"/>
      <c r="UGZ5" s="83"/>
      <c r="UHA5" s="83"/>
      <c r="UHB5" s="83"/>
      <c r="UHC5" s="83"/>
      <c r="UHD5" s="83"/>
      <c r="UHE5" s="83"/>
      <c r="UHF5" s="83"/>
      <c r="UHG5" s="83"/>
      <c r="UHH5" s="83"/>
      <c r="UHI5" s="83"/>
      <c r="UHJ5" s="83"/>
      <c r="UHK5" s="83"/>
      <c r="UHL5" s="83"/>
      <c r="UHM5" s="83"/>
      <c r="UHN5" s="83"/>
      <c r="UHO5" s="83"/>
      <c r="UHP5" s="83"/>
      <c r="UHQ5" s="83"/>
      <c r="UHR5" s="83"/>
      <c r="UHS5" s="83"/>
      <c r="UHT5" s="83"/>
      <c r="UHU5" s="83"/>
      <c r="UHV5" s="83"/>
      <c r="UHW5" s="83"/>
      <c r="UHX5" s="83"/>
      <c r="UHY5" s="83"/>
      <c r="UHZ5" s="83"/>
      <c r="UIA5" s="83"/>
      <c r="UIB5" s="83"/>
      <c r="UIC5" s="83"/>
      <c r="UID5" s="83"/>
      <c r="UIE5" s="83"/>
      <c r="UIF5" s="83"/>
      <c r="UIG5" s="83"/>
      <c r="UIH5" s="83"/>
      <c r="UII5" s="83"/>
      <c r="UIJ5" s="83"/>
      <c r="UIK5" s="83"/>
      <c r="UIL5" s="83"/>
      <c r="UIM5" s="83"/>
      <c r="UIN5" s="83"/>
      <c r="UIO5" s="83"/>
      <c r="UIP5" s="83"/>
      <c r="UIQ5" s="83"/>
      <c r="UIR5" s="83"/>
      <c r="UIS5" s="83"/>
      <c r="UIT5" s="83"/>
      <c r="UIU5" s="83"/>
      <c r="UIV5" s="83"/>
      <c r="UIW5" s="83"/>
      <c r="UIX5" s="83"/>
      <c r="UIY5" s="83"/>
      <c r="UIZ5" s="83"/>
      <c r="UJA5" s="83"/>
      <c r="UJB5" s="83"/>
      <c r="UJC5" s="83"/>
      <c r="UJD5" s="83"/>
      <c r="UJE5" s="83"/>
      <c r="UJF5" s="83"/>
      <c r="UJG5" s="83"/>
      <c r="UJH5" s="83"/>
      <c r="UJI5" s="83"/>
      <c r="UJJ5" s="83"/>
      <c r="UJK5" s="83"/>
      <c r="UJL5" s="83"/>
      <c r="UJM5" s="83"/>
      <c r="UJN5" s="83"/>
      <c r="UJO5" s="83"/>
      <c r="UJP5" s="83"/>
      <c r="UJQ5" s="83"/>
      <c r="UJR5" s="83"/>
      <c r="UJS5" s="83"/>
      <c r="UJT5" s="83"/>
      <c r="UJU5" s="83"/>
      <c r="UJV5" s="83"/>
      <c r="UJW5" s="83"/>
      <c r="UJX5" s="83"/>
      <c r="UJY5" s="83"/>
      <c r="UJZ5" s="83"/>
      <c r="UKA5" s="83"/>
      <c r="UKB5" s="83"/>
      <c r="UKC5" s="83"/>
      <c r="UKD5" s="83"/>
      <c r="UKE5" s="83"/>
      <c r="UKF5" s="83"/>
      <c r="UKG5" s="83"/>
      <c r="UKH5" s="83"/>
      <c r="UKI5" s="83"/>
      <c r="UKJ5" s="83"/>
      <c r="UKK5" s="83"/>
      <c r="UKL5" s="83"/>
      <c r="UKM5" s="83"/>
      <c r="UKN5" s="83"/>
      <c r="UKO5" s="83"/>
      <c r="UKP5" s="83"/>
      <c r="UKQ5" s="83"/>
      <c r="UKR5" s="83"/>
      <c r="UKS5" s="83"/>
      <c r="UKT5" s="83"/>
      <c r="UKU5" s="83"/>
      <c r="UKV5" s="83"/>
      <c r="UKW5" s="83"/>
      <c r="UKX5" s="83"/>
      <c r="UKY5" s="83"/>
      <c r="UKZ5" s="83"/>
      <c r="ULA5" s="83"/>
      <c r="ULB5" s="83"/>
      <c r="ULC5" s="83"/>
      <c r="ULD5" s="83"/>
      <c r="ULE5" s="83"/>
      <c r="ULF5" s="83"/>
      <c r="ULG5" s="83"/>
      <c r="ULH5" s="83"/>
      <c r="ULI5" s="83"/>
      <c r="ULJ5" s="83"/>
      <c r="ULK5" s="83"/>
      <c r="ULL5" s="83"/>
      <c r="ULM5" s="83"/>
      <c r="ULN5" s="83"/>
      <c r="ULO5" s="83"/>
      <c r="ULP5" s="83"/>
      <c r="ULQ5" s="83"/>
      <c r="ULR5" s="83"/>
      <c r="ULS5" s="83"/>
      <c r="ULT5" s="83"/>
      <c r="ULU5" s="83"/>
      <c r="ULV5" s="83"/>
      <c r="ULW5" s="83"/>
      <c r="ULX5" s="83"/>
      <c r="ULY5" s="83"/>
      <c r="ULZ5" s="83"/>
      <c r="UMA5" s="83"/>
      <c r="UMB5" s="83"/>
      <c r="UMC5" s="83"/>
      <c r="UMD5" s="83"/>
      <c r="UME5" s="83"/>
      <c r="UMF5" s="83"/>
      <c r="UMG5" s="83"/>
      <c r="UMH5" s="83"/>
      <c r="UMI5" s="83"/>
      <c r="UMJ5" s="83"/>
      <c r="UMK5" s="83"/>
      <c r="UML5" s="83"/>
      <c r="UMM5" s="83"/>
      <c r="UMN5" s="83"/>
      <c r="UMO5" s="83"/>
      <c r="UMP5" s="83"/>
      <c r="UMQ5" s="83"/>
      <c r="UMR5" s="83"/>
      <c r="UMS5" s="83"/>
      <c r="UMT5" s="83"/>
      <c r="UMU5" s="83"/>
      <c r="UMV5" s="83"/>
      <c r="UMW5" s="83"/>
      <c r="UMX5" s="83"/>
      <c r="UMY5" s="83"/>
      <c r="UMZ5" s="83"/>
      <c r="UNA5" s="83"/>
      <c r="UNB5" s="83"/>
      <c r="UNC5" s="83"/>
      <c r="UND5" s="83"/>
      <c r="UNE5" s="83"/>
      <c r="UNF5" s="83"/>
      <c r="UNG5" s="83"/>
      <c r="UNH5" s="83"/>
      <c r="UNI5" s="83"/>
      <c r="UNJ5" s="83"/>
      <c r="UNK5" s="83"/>
      <c r="UNL5" s="83"/>
      <c r="UNM5" s="83"/>
      <c r="UNN5" s="83"/>
      <c r="UNO5" s="83"/>
      <c r="UNP5" s="83"/>
      <c r="UNQ5" s="83"/>
      <c r="UNR5" s="83"/>
      <c r="UNS5" s="83"/>
      <c r="UNT5" s="83"/>
      <c r="UNU5" s="83"/>
      <c r="UNV5" s="83"/>
      <c r="UNW5" s="83"/>
      <c r="UNX5" s="83"/>
      <c r="UNY5" s="83"/>
      <c r="UNZ5" s="83"/>
      <c r="UOA5" s="83"/>
      <c r="UOB5" s="83"/>
      <c r="UOC5" s="83"/>
      <c r="UOD5" s="83"/>
      <c r="UOE5" s="83"/>
      <c r="UOF5" s="83"/>
      <c r="UOG5" s="83"/>
      <c r="UOH5" s="83"/>
      <c r="UOI5" s="83"/>
      <c r="UOJ5" s="83"/>
      <c r="UOK5" s="83"/>
      <c r="UOL5" s="83"/>
      <c r="UOM5" s="83"/>
      <c r="UON5" s="83"/>
      <c r="UOO5" s="83"/>
      <c r="UOP5" s="83"/>
      <c r="UOQ5" s="83"/>
      <c r="UOR5" s="83"/>
      <c r="UOS5" s="83"/>
      <c r="UOT5" s="83"/>
      <c r="UOU5" s="83"/>
      <c r="UOV5" s="83"/>
      <c r="UOW5" s="83"/>
      <c r="UOX5" s="83"/>
      <c r="UOY5" s="83"/>
      <c r="UOZ5" s="83"/>
      <c r="UPA5" s="83"/>
      <c r="UPB5" s="83"/>
      <c r="UPC5" s="83"/>
      <c r="UPD5" s="83"/>
      <c r="UPE5" s="83"/>
      <c r="UPF5" s="83"/>
      <c r="UPG5" s="83"/>
      <c r="UPH5" s="83"/>
      <c r="UPI5" s="83"/>
      <c r="UPJ5" s="83"/>
      <c r="UPK5" s="83"/>
      <c r="UPL5" s="83"/>
      <c r="UPM5" s="83"/>
      <c r="UPN5" s="83"/>
      <c r="UPO5" s="83"/>
      <c r="UPP5" s="83"/>
      <c r="UPQ5" s="83"/>
      <c r="UPR5" s="83"/>
      <c r="UPS5" s="83"/>
      <c r="UPT5" s="83"/>
      <c r="UPU5" s="83"/>
      <c r="UPV5" s="83"/>
      <c r="UPW5" s="83"/>
      <c r="UPX5" s="83"/>
      <c r="UPY5" s="83"/>
      <c r="UPZ5" s="83"/>
      <c r="UQA5" s="83"/>
      <c r="UQB5" s="83"/>
      <c r="UQC5" s="83"/>
      <c r="UQD5" s="83"/>
      <c r="UQE5" s="83"/>
      <c r="UQF5" s="83"/>
      <c r="UQG5" s="83"/>
      <c r="UQH5" s="83"/>
      <c r="UQI5" s="83"/>
      <c r="UQJ5" s="83"/>
      <c r="UQK5" s="83"/>
      <c r="UQL5" s="83"/>
      <c r="UQM5" s="83"/>
      <c r="UQN5" s="83"/>
      <c r="UQO5" s="83"/>
      <c r="UQP5" s="83"/>
      <c r="UQQ5" s="83"/>
      <c r="UQR5" s="83"/>
      <c r="UQS5" s="83"/>
      <c r="UQT5" s="83"/>
      <c r="UQU5" s="83"/>
      <c r="UQV5" s="83"/>
      <c r="UQW5" s="83"/>
      <c r="UQX5" s="83"/>
      <c r="UQY5" s="83"/>
      <c r="UQZ5" s="83"/>
      <c r="URA5" s="83"/>
      <c r="URB5" s="83"/>
      <c r="URC5" s="83"/>
      <c r="URD5" s="83"/>
      <c r="URE5" s="83"/>
      <c r="URF5" s="83"/>
      <c r="URG5" s="83"/>
      <c r="URH5" s="83"/>
      <c r="URI5" s="83"/>
      <c r="URJ5" s="83"/>
      <c r="URK5" s="83"/>
      <c r="URL5" s="83"/>
      <c r="URM5" s="83"/>
      <c r="URN5" s="83"/>
      <c r="URO5" s="83"/>
      <c r="URP5" s="83"/>
      <c r="URQ5" s="83"/>
      <c r="URR5" s="83"/>
      <c r="URS5" s="83"/>
      <c r="URT5" s="83"/>
      <c r="URU5" s="83"/>
      <c r="URV5" s="83"/>
      <c r="URW5" s="83"/>
      <c r="URX5" s="83"/>
      <c r="URY5" s="83"/>
      <c r="URZ5" s="83"/>
      <c r="USA5" s="83"/>
      <c r="USB5" s="83"/>
      <c r="USC5" s="83"/>
      <c r="USD5" s="83"/>
      <c r="USE5" s="83"/>
      <c r="USF5" s="83"/>
      <c r="USG5" s="83"/>
      <c r="USH5" s="83"/>
      <c r="USI5" s="83"/>
      <c r="USJ5" s="83"/>
      <c r="USK5" s="83"/>
      <c r="USL5" s="83"/>
      <c r="USM5" s="83"/>
      <c r="USN5" s="83"/>
      <c r="USO5" s="83"/>
      <c r="USP5" s="83"/>
      <c r="USQ5" s="83"/>
      <c r="USR5" s="83"/>
      <c r="USS5" s="83"/>
      <c r="UST5" s="83"/>
      <c r="USU5" s="83"/>
      <c r="USV5" s="83"/>
      <c r="USW5" s="83"/>
      <c r="USX5" s="83"/>
      <c r="USY5" s="83"/>
      <c r="USZ5" s="83"/>
      <c r="UTA5" s="83"/>
      <c r="UTB5" s="83"/>
      <c r="UTC5" s="83"/>
      <c r="UTD5" s="83"/>
      <c r="UTE5" s="83"/>
      <c r="UTF5" s="83"/>
      <c r="UTG5" s="83"/>
      <c r="UTH5" s="83"/>
      <c r="UTI5" s="83"/>
      <c r="UTJ5" s="83"/>
      <c r="UTK5" s="83"/>
      <c r="UTL5" s="83"/>
      <c r="UTM5" s="83"/>
      <c r="UTN5" s="83"/>
      <c r="UTO5" s="83"/>
      <c r="UTP5" s="83"/>
      <c r="UTQ5" s="83"/>
      <c r="UTR5" s="83"/>
      <c r="UTS5" s="83"/>
      <c r="UTT5" s="83"/>
      <c r="UTU5" s="83"/>
      <c r="UTV5" s="83"/>
      <c r="UTW5" s="83"/>
      <c r="UTX5" s="83"/>
      <c r="UTY5" s="83"/>
      <c r="UTZ5" s="83"/>
      <c r="UUA5" s="83"/>
      <c r="UUB5" s="83"/>
      <c r="UUC5" s="83"/>
      <c r="UUD5" s="83"/>
      <c r="UUE5" s="83"/>
      <c r="UUF5" s="83"/>
      <c r="UUG5" s="83"/>
      <c r="UUH5" s="83"/>
      <c r="UUI5" s="83"/>
      <c r="UUJ5" s="83"/>
      <c r="UUK5" s="83"/>
      <c r="UUL5" s="83"/>
      <c r="UUM5" s="83"/>
      <c r="UUN5" s="83"/>
      <c r="UUO5" s="83"/>
      <c r="UUP5" s="83"/>
      <c r="UUQ5" s="83"/>
      <c r="UUR5" s="83"/>
      <c r="UUS5" s="83"/>
      <c r="UUT5" s="83"/>
      <c r="UUU5" s="83"/>
      <c r="UUV5" s="83"/>
      <c r="UUW5" s="83"/>
      <c r="UUX5" s="83"/>
      <c r="UUY5" s="83"/>
      <c r="UUZ5" s="83"/>
      <c r="UVA5" s="83"/>
      <c r="UVB5" s="83"/>
      <c r="UVC5" s="83"/>
      <c r="UVD5" s="83"/>
      <c r="UVE5" s="83"/>
      <c r="UVF5" s="83"/>
      <c r="UVG5" s="83"/>
      <c r="UVH5" s="83"/>
      <c r="UVI5" s="83"/>
      <c r="UVJ5" s="83"/>
      <c r="UVK5" s="83"/>
      <c r="UVL5" s="83"/>
      <c r="UVM5" s="83"/>
      <c r="UVN5" s="83"/>
      <c r="UVO5" s="83"/>
      <c r="UVP5" s="83"/>
      <c r="UVQ5" s="83"/>
      <c r="UVR5" s="83"/>
      <c r="UVS5" s="83"/>
      <c r="UVT5" s="83"/>
      <c r="UVU5" s="83"/>
      <c r="UVV5" s="83"/>
      <c r="UVW5" s="83"/>
      <c r="UVX5" s="83"/>
      <c r="UVY5" s="83"/>
      <c r="UVZ5" s="83"/>
      <c r="UWA5" s="83"/>
      <c r="UWB5" s="83"/>
      <c r="UWC5" s="83"/>
      <c r="UWD5" s="83"/>
      <c r="UWE5" s="83"/>
      <c r="UWF5" s="83"/>
      <c r="UWG5" s="83"/>
      <c r="UWH5" s="83"/>
      <c r="UWI5" s="83"/>
      <c r="UWJ5" s="83"/>
      <c r="UWK5" s="83"/>
      <c r="UWL5" s="83"/>
      <c r="UWM5" s="83"/>
      <c r="UWN5" s="83"/>
      <c r="UWO5" s="83"/>
      <c r="UWP5" s="83"/>
      <c r="UWQ5" s="83"/>
      <c r="UWR5" s="83"/>
      <c r="UWS5" s="83"/>
      <c r="UWT5" s="83"/>
      <c r="UWU5" s="83"/>
      <c r="UWV5" s="83"/>
      <c r="UWW5" s="83"/>
      <c r="UWX5" s="83"/>
      <c r="UWY5" s="83"/>
      <c r="UWZ5" s="83"/>
      <c r="UXA5" s="83"/>
      <c r="UXB5" s="83"/>
      <c r="UXC5" s="83"/>
      <c r="UXD5" s="83"/>
      <c r="UXE5" s="83"/>
      <c r="UXF5" s="83"/>
      <c r="UXG5" s="83"/>
      <c r="UXH5" s="83"/>
      <c r="UXI5" s="83"/>
      <c r="UXJ5" s="83"/>
      <c r="UXK5" s="83"/>
      <c r="UXL5" s="83"/>
      <c r="UXM5" s="83"/>
      <c r="UXN5" s="83"/>
      <c r="UXO5" s="83"/>
      <c r="UXP5" s="83"/>
      <c r="UXQ5" s="83"/>
      <c r="UXR5" s="83"/>
      <c r="UXS5" s="83"/>
      <c r="UXT5" s="83"/>
      <c r="UXU5" s="83"/>
      <c r="UXV5" s="83"/>
      <c r="UXW5" s="83"/>
      <c r="UXX5" s="83"/>
      <c r="UXY5" s="83"/>
      <c r="UXZ5" s="83"/>
      <c r="UYA5" s="83"/>
      <c r="UYB5" s="83"/>
      <c r="UYC5" s="83"/>
      <c r="UYD5" s="83"/>
      <c r="UYE5" s="83"/>
      <c r="UYF5" s="83"/>
      <c r="UYG5" s="83"/>
      <c r="UYH5" s="83"/>
      <c r="UYI5" s="83"/>
      <c r="UYJ5" s="83"/>
      <c r="UYK5" s="83"/>
      <c r="UYL5" s="83"/>
      <c r="UYM5" s="83"/>
      <c r="UYN5" s="83"/>
      <c r="UYO5" s="83"/>
      <c r="UYP5" s="83"/>
      <c r="UYQ5" s="83"/>
      <c r="UYR5" s="83"/>
      <c r="UYS5" s="83"/>
      <c r="UYT5" s="83"/>
      <c r="UYU5" s="83"/>
      <c r="UYV5" s="83"/>
      <c r="UYW5" s="83"/>
      <c r="UYX5" s="83"/>
      <c r="UYY5" s="83"/>
      <c r="UYZ5" s="83"/>
      <c r="UZA5" s="83"/>
      <c r="UZB5" s="83"/>
      <c r="UZC5" s="83"/>
      <c r="UZD5" s="83"/>
      <c r="UZE5" s="83"/>
      <c r="UZF5" s="83"/>
      <c r="UZG5" s="83"/>
      <c r="UZH5" s="83"/>
      <c r="UZI5" s="83"/>
      <c r="UZJ5" s="83"/>
      <c r="UZK5" s="83"/>
      <c r="UZL5" s="83"/>
      <c r="UZM5" s="83"/>
      <c r="UZN5" s="83"/>
      <c r="UZO5" s="83"/>
      <c r="UZP5" s="83"/>
      <c r="UZQ5" s="83"/>
      <c r="UZR5" s="83"/>
      <c r="UZS5" s="83"/>
      <c r="UZT5" s="83"/>
      <c r="UZU5" s="83"/>
      <c r="UZV5" s="83"/>
      <c r="UZW5" s="83"/>
      <c r="UZX5" s="83"/>
      <c r="UZY5" s="83"/>
      <c r="UZZ5" s="83"/>
      <c r="VAA5" s="83"/>
      <c r="VAB5" s="83"/>
      <c r="VAC5" s="83"/>
      <c r="VAD5" s="83"/>
      <c r="VAE5" s="83"/>
      <c r="VAF5" s="83"/>
      <c r="VAG5" s="83"/>
      <c r="VAH5" s="83"/>
      <c r="VAI5" s="83"/>
      <c r="VAJ5" s="83"/>
      <c r="VAK5" s="83"/>
      <c r="VAL5" s="83"/>
      <c r="VAM5" s="83"/>
      <c r="VAN5" s="83"/>
      <c r="VAO5" s="83"/>
      <c r="VAP5" s="83"/>
      <c r="VAQ5" s="83"/>
      <c r="VAR5" s="83"/>
      <c r="VAS5" s="83"/>
      <c r="VAT5" s="83"/>
      <c r="VAU5" s="83"/>
      <c r="VAV5" s="83"/>
      <c r="VAW5" s="83"/>
      <c r="VAX5" s="83"/>
      <c r="VAY5" s="83"/>
      <c r="VAZ5" s="83"/>
      <c r="VBA5" s="83"/>
      <c r="VBB5" s="83"/>
      <c r="VBC5" s="83"/>
      <c r="VBD5" s="83"/>
      <c r="VBE5" s="83"/>
      <c r="VBF5" s="83"/>
      <c r="VBG5" s="83"/>
      <c r="VBH5" s="83"/>
      <c r="VBI5" s="83"/>
      <c r="VBJ5" s="83"/>
      <c r="VBK5" s="83"/>
      <c r="VBL5" s="83"/>
      <c r="VBM5" s="83"/>
      <c r="VBN5" s="83"/>
      <c r="VBO5" s="83"/>
      <c r="VBP5" s="83"/>
      <c r="VBQ5" s="83"/>
      <c r="VBR5" s="83"/>
      <c r="VBS5" s="83"/>
      <c r="VBT5" s="83"/>
      <c r="VBU5" s="83"/>
      <c r="VBV5" s="83"/>
      <c r="VBW5" s="83"/>
      <c r="VBX5" s="83"/>
      <c r="VBY5" s="83"/>
      <c r="VBZ5" s="83"/>
      <c r="VCA5" s="83"/>
      <c r="VCB5" s="83"/>
      <c r="VCC5" s="83"/>
      <c r="VCD5" s="83"/>
      <c r="VCE5" s="83"/>
      <c r="VCF5" s="83"/>
      <c r="VCG5" s="83"/>
      <c r="VCH5" s="83"/>
      <c r="VCI5" s="83"/>
      <c r="VCJ5" s="83"/>
      <c r="VCK5" s="83"/>
      <c r="VCL5" s="83"/>
      <c r="VCM5" s="83"/>
      <c r="VCN5" s="83"/>
      <c r="VCO5" s="83"/>
      <c r="VCP5" s="83"/>
      <c r="VCQ5" s="83"/>
      <c r="VCR5" s="83"/>
      <c r="VCS5" s="83"/>
      <c r="VCT5" s="83"/>
      <c r="VCU5" s="83"/>
      <c r="VCV5" s="83"/>
      <c r="VCW5" s="83"/>
      <c r="VCX5" s="83"/>
      <c r="VCY5" s="83"/>
      <c r="VCZ5" s="83"/>
      <c r="VDA5" s="83"/>
      <c r="VDB5" s="83"/>
      <c r="VDC5" s="83"/>
      <c r="VDD5" s="83"/>
      <c r="VDE5" s="83"/>
      <c r="VDF5" s="83"/>
      <c r="VDG5" s="83"/>
      <c r="VDH5" s="83"/>
      <c r="VDI5" s="83"/>
      <c r="VDJ5" s="83"/>
      <c r="VDK5" s="83"/>
      <c r="VDL5" s="83"/>
      <c r="VDM5" s="83"/>
      <c r="VDN5" s="83"/>
      <c r="VDO5" s="83"/>
      <c r="VDP5" s="83"/>
      <c r="VDQ5" s="83"/>
      <c r="VDR5" s="83"/>
      <c r="VDS5" s="83"/>
      <c r="VDT5" s="83"/>
      <c r="VDU5" s="83"/>
      <c r="VDV5" s="83"/>
      <c r="VDW5" s="83"/>
      <c r="VDX5" s="83"/>
      <c r="VDY5" s="83"/>
      <c r="VDZ5" s="83"/>
      <c r="VEA5" s="83"/>
      <c r="VEB5" s="83"/>
      <c r="VEC5" s="83"/>
      <c r="VED5" s="83"/>
      <c r="VEE5" s="83"/>
      <c r="VEF5" s="83"/>
      <c r="VEG5" s="83"/>
      <c r="VEH5" s="83"/>
      <c r="VEI5" s="83"/>
      <c r="VEJ5" s="83"/>
      <c r="VEK5" s="83"/>
      <c r="VEL5" s="83"/>
      <c r="VEM5" s="83"/>
      <c r="VEN5" s="83"/>
      <c r="VEO5" s="83"/>
      <c r="VEP5" s="83"/>
      <c r="VEQ5" s="83"/>
      <c r="VER5" s="83"/>
      <c r="VES5" s="83"/>
      <c r="VET5" s="83"/>
      <c r="VEU5" s="83"/>
      <c r="VEV5" s="83"/>
      <c r="VEW5" s="83"/>
      <c r="VEX5" s="83"/>
      <c r="VEY5" s="83"/>
      <c r="VEZ5" s="83"/>
      <c r="VFA5" s="83"/>
      <c r="VFB5" s="83"/>
      <c r="VFC5" s="83"/>
      <c r="VFD5" s="83"/>
      <c r="VFE5" s="83"/>
      <c r="VFF5" s="83"/>
      <c r="VFG5" s="83"/>
      <c r="VFH5" s="83"/>
      <c r="VFI5" s="83"/>
      <c r="VFJ5" s="83"/>
      <c r="VFK5" s="83"/>
      <c r="VFL5" s="83"/>
      <c r="VFM5" s="83"/>
      <c r="VFN5" s="83"/>
      <c r="VFO5" s="83"/>
      <c r="VFP5" s="83"/>
      <c r="VFQ5" s="83"/>
      <c r="VFR5" s="83"/>
      <c r="VFS5" s="83"/>
      <c r="VFT5" s="83"/>
      <c r="VFU5" s="83"/>
      <c r="VFV5" s="83"/>
      <c r="VFW5" s="83"/>
      <c r="VFX5" s="83"/>
      <c r="VFY5" s="83"/>
      <c r="VFZ5" s="83"/>
      <c r="VGA5" s="83"/>
      <c r="VGB5" s="83"/>
      <c r="VGC5" s="83"/>
      <c r="VGD5" s="83"/>
      <c r="VGE5" s="83"/>
      <c r="VGF5" s="83"/>
      <c r="VGG5" s="83"/>
      <c r="VGH5" s="83"/>
      <c r="VGI5" s="83"/>
      <c r="VGJ5" s="83"/>
      <c r="VGK5" s="83"/>
      <c r="VGL5" s="83"/>
      <c r="VGM5" s="83"/>
      <c r="VGN5" s="83"/>
      <c r="VGO5" s="83"/>
      <c r="VGP5" s="83"/>
      <c r="VGQ5" s="83"/>
      <c r="VGR5" s="83"/>
      <c r="VGS5" s="83"/>
      <c r="VGT5" s="83"/>
      <c r="VGU5" s="83"/>
      <c r="VGV5" s="83"/>
      <c r="VGW5" s="83"/>
      <c r="VGX5" s="83"/>
      <c r="VGY5" s="83"/>
      <c r="VGZ5" s="83"/>
      <c r="VHA5" s="83"/>
      <c r="VHB5" s="83"/>
      <c r="VHC5" s="83"/>
      <c r="VHD5" s="83"/>
      <c r="VHE5" s="83"/>
      <c r="VHF5" s="83"/>
      <c r="VHG5" s="83"/>
      <c r="VHH5" s="83"/>
      <c r="VHI5" s="83"/>
      <c r="VHJ5" s="83"/>
      <c r="VHK5" s="83"/>
      <c r="VHL5" s="83"/>
      <c r="VHM5" s="83"/>
      <c r="VHN5" s="83"/>
      <c r="VHO5" s="83"/>
      <c r="VHP5" s="83"/>
      <c r="VHQ5" s="83"/>
      <c r="VHR5" s="83"/>
      <c r="VHS5" s="83"/>
      <c r="VHT5" s="83"/>
      <c r="VHU5" s="83"/>
      <c r="VHV5" s="83"/>
      <c r="VHW5" s="83"/>
      <c r="VHX5" s="83"/>
      <c r="VHY5" s="83"/>
      <c r="VHZ5" s="83"/>
      <c r="VIA5" s="83"/>
      <c r="VIB5" s="83"/>
      <c r="VIC5" s="83"/>
      <c r="VID5" s="83"/>
      <c r="VIE5" s="83"/>
      <c r="VIF5" s="83"/>
      <c r="VIG5" s="83"/>
      <c r="VIH5" s="83"/>
      <c r="VII5" s="83"/>
      <c r="VIJ5" s="83"/>
      <c r="VIK5" s="83"/>
      <c r="VIL5" s="83"/>
      <c r="VIM5" s="83"/>
      <c r="VIN5" s="83"/>
      <c r="VIO5" s="83"/>
      <c r="VIP5" s="83"/>
      <c r="VIQ5" s="83"/>
      <c r="VIR5" s="83"/>
      <c r="VIS5" s="83"/>
      <c r="VIT5" s="83"/>
      <c r="VIU5" s="83"/>
      <c r="VIV5" s="83"/>
      <c r="VIW5" s="83"/>
      <c r="VIX5" s="83"/>
      <c r="VIY5" s="83"/>
      <c r="VIZ5" s="83"/>
      <c r="VJA5" s="83"/>
      <c r="VJB5" s="83"/>
      <c r="VJC5" s="83"/>
      <c r="VJD5" s="83"/>
      <c r="VJE5" s="83"/>
      <c r="VJF5" s="83"/>
      <c r="VJG5" s="83"/>
      <c r="VJH5" s="83"/>
      <c r="VJI5" s="83"/>
      <c r="VJJ5" s="83"/>
      <c r="VJK5" s="83"/>
      <c r="VJL5" s="83"/>
      <c r="VJM5" s="83"/>
      <c r="VJN5" s="83"/>
      <c r="VJO5" s="83"/>
      <c r="VJP5" s="83"/>
      <c r="VJQ5" s="83"/>
      <c r="VJR5" s="83"/>
      <c r="VJS5" s="83"/>
      <c r="VJT5" s="83"/>
      <c r="VJU5" s="83"/>
      <c r="VJV5" s="83"/>
      <c r="VJW5" s="83"/>
      <c r="VJX5" s="83"/>
      <c r="VJY5" s="83"/>
      <c r="VJZ5" s="83"/>
      <c r="VKA5" s="83"/>
      <c r="VKB5" s="83"/>
      <c r="VKC5" s="83"/>
      <c r="VKD5" s="83"/>
      <c r="VKE5" s="83"/>
      <c r="VKF5" s="83"/>
      <c r="VKG5" s="83"/>
      <c r="VKH5" s="83"/>
      <c r="VKI5" s="83"/>
      <c r="VKJ5" s="83"/>
      <c r="VKK5" s="83"/>
      <c r="VKL5" s="83"/>
      <c r="VKM5" s="83"/>
      <c r="VKN5" s="83"/>
      <c r="VKO5" s="83"/>
      <c r="VKP5" s="83"/>
      <c r="VKQ5" s="83"/>
      <c r="VKR5" s="83"/>
      <c r="VKS5" s="83"/>
      <c r="VKT5" s="83"/>
      <c r="VKU5" s="83"/>
      <c r="VKV5" s="83"/>
      <c r="VKW5" s="83"/>
      <c r="VKX5" s="83"/>
      <c r="VKY5" s="83"/>
      <c r="VKZ5" s="83"/>
      <c r="VLA5" s="83"/>
      <c r="VLB5" s="83"/>
      <c r="VLC5" s="83"/>
      <c r="VLD5" s="83"/>
      <c r="VLE5" s="83"/>
      <c r="VLF5" s="83"/>
      <c r="VLG5" s="83"/>
      <c r="VLH5" s="83"/>
      <c r="VLI5" s="83"/>
      <c r="VLJ5" s="83"/>
      <c r="VLK5" s="83"/>
      <c r="VLL5" s="83"/>
      <c r="VLM5" s="83"/>
      <c r="VLN5" s="83"/>
      <c r="VLO5" s="83"/>
      <c r="VLP5" s="83"/>
      <c r="VLQ5" s="83"/>
      <c r="VLR5" s="83"/>
      <c r="VLS5" s="83"/>
      <c r="VLT5" s="83"/>
      <c r="VLU5" s="83"/>
      <c r="VLV5" s="83"/>
      <c r="VLW5" s="83"/>
      <c r="VLX5" s="83"/>
      <c r="VLY5" s="83"/>
      <c r="VLZ5" s="83"/>
      <c r="VMA5" s="83"/>
      <c r="VMB5" s="83"/>
      <c r="VMC5" s="83"/>
      <c r="VMD5" s="83"/>
      <c r="VME5" s="83"/>
      <c r="VMF5" s="83"/>
      <c r="VMG5" s="83"/>
      <c r="VMH5" s="83"/>
      <c r="VMI5" s="83"/>
      <c r="VMJ5" s="83"/>
      <c r="VMK5" s="83"/>
      <c r="VML5" s="83"/>
      <c r="VMM5" s="83"/>
      <c r="VMN5" s="83"/>
      <c r="VMO5" s="83"/>
      <c r="VMP5" s="83"/>
      <c r="VMQ5" s="83"/>
      <c r="VMR5" s="83"/>
      <c r="VMS5" s="83"/>
      <c r="VMT5" s="83"/>
      <c r="VMU5" s="83"/>
      <c r="VMV5" s="83"/>
      <c r="VMW5" s="83"/>
      <c r="VMX5" s="83"/>
      <c r="VMY5" s="83"/>
      <c r="VMZ5" s="83"/>
      <c r="VNA5" s="83"/>
      <c r="VNB5" s="83"/>
      <c r="VNC5" s="83"/>
      <c r="VND5" s="83"/>
      <c r="VNE5" s="83"/>
      <c r="VNF5" s="83"/>
      <c r="VNG5" s="83"/>
      <c r="VNH5" s="83"/>
      <c r="VNI5" s="83"/>
      <c r="VNJ5" s="83"/>
      <c r="VNK5" s="83"/>
      <c r="VNL5" s="83"/>
      <c r="VNM5" s="83"/>
      <c r="VNN5" s="83"/>
      <c r="VNO5" s="83"/>
      <c r="VNP5" s="83"/>
      <c r="VNQ5" s="83"/>
      <c r="VNR5" s="83"/>
      <c r="VNS5" s="83"/>
      <c r="VNT5" s="83"/>
      <c r="VNU5" s="83"/>
      <c r="VNV5" s="83"/>
      <c r="VNW5" s="83"/>
      <c r="VNX5" s="83"/>
      <c r="VNY5" s="83"/>
      <c r="VNZ5" s="83"/>
      <c r="VOA5" s="83"/>
      <c r="VOB5" s="83"/>
      <c r="VOC5" s="83"/>
      <c r="VOD5" s="83"/>
      <c r="VOE5" s="83"/>
      <c r="VOF5" s="83"/>
      <c r="VOG5" s="83"/>
      <c r="VOH5" s="83"/>
      <c r="VOI5" s="83"/>
      <c r="VOJ5" s="83"/>
      <c r="VOK5" s="83"/>
      <c r="VOL5" s="83"/>
      <c r="VOM5" s="83"/>
      <c r="VON5" s="83"/>
      <c r="VOO5" s="83"/>
      <c r="VOP5" s="83"/>
      <c r="VOQ5" s="83"/>
      <c r="VOR5" s="83"/>
      <c r="VOS5" s="83"/>
      <c r="VOT5" s="83"/>
      <c r="VOU5" s="83"/>
      <c r="VOV5" s="83"/>
      <c r="VOW5" s="83"/>
      <c r="VOX5" s="83"/>
      <c r="VOY5" s="83"/>
      <c r="VOZ5" s="83"/>
      <c r="VPA5" s="83"/>
      <c r="VPB5" s="83"/>
      <c r="VPC5" s="83"/>
      <c r="VPD5" s="83"/>
      <c r="VPE5" s="83"/>
      <c r="VPF5" s="83"/>
      <c r="VPG5" s="83"/>
      <c r="VPH5" s="83"/>
      <c r="VPI5" s="83"/>
      <c r="VPJ5" s="83"/>
      <c r="VPK5" s="83"/>
      <c r="VPL5" s="83"/>
      <c r="VPM5" s="83"/>
      <c r="VPN5" s="83"/>
      <c r="VPO5" s="83"/>
      <c r="VPP5" s="83"/>
      <c r="VPQ5" s="83"/>
      <c r="VPR5" s="83"/>
      <c r="VPS5" s="83"/>
      <c r="VPT5" s="83"/>
      <c r="VPU5" s="83"/>
      <c r="VPV5" s="83"/>
      <c r="VPW5" s="83"/>
      <c r="VPX5" s="83"/>
      <c r="VPY5" s="83"/>
      <c r="VPZ5" s="83"/>
      <c r="VQA5" s="83"/>
      <c r="VQB5" s="83"/>
      <c r="VQC5" s="83"/>
      <c r="VQD5" s="83"/>
      <c r="VQE5" s="83"/>
      <c r="VQF5" s="83"/>
      <c r="VQG5" s="83"/>
      <c r="VQH5" s="83"/>
      <c r="VQI5" s="83"/>
      <c r="VQJ5" s="83"/>
      <c r="VQK5" s="83"/>
      <c r="VQL5" s="83"/>
      <c r="VQM5" s="83"/>
      <c r="VQN5" s="83"/>
      <c r="VQO5" s="83"/>
      <c r="VQP5" s="83"/>
      <c r="VQQ5" s="83"/>
      <c r="VQR5" s="83"/>
      <c r="VQS5" s="83"/>
      <c r="VQT5" s="83"/>
      <c r="VQU5" s="83"/>
      <c r="VQV5" s="83"/>
      <c r="VQW5" s="83"/>
      <c r="VQX5" s="83"/>
      <c r="VQY5" s="83"/>
      <c r="VQZ5" s="83"/>
      <c r="VRA5" s="83"/>
      <c r="VRB5" s="83"/>
      <c r="VRC5" s="83"/>
      <c r="VRD5" s="83"/>
      <c r="VRE5" s="83"/>
      <c r="VRF5" s="83"/>
      <c r="VRG5" s="83"/>
      <c r="VRH5" s="83"/>
      <c r="VRI5" s="83"/>
      <c r="VRJ5" s="83"/>
      <c r="VRK5" s="83"/>
      <c r="VRL5" s="83"/>
      <c r="VRM5" s="83"/>
      <c r="VRN5" s="83"/>
      <c r="VRO5" s="83"/>
      <c r="VRP5" s="83"/>
      <c r="VRQ5" s="83"/>
      <c r="VRR5" s="83"/>
      <c r="VRS5" s="83"/>
      <c r="VRT5" s="83"/>
      <c r="VRU5" s="83"/>
      <c r="VRV5" s="83"/>
      <c r="VRW5" s="83"/>
      <c r="VRX5" s="83"/>
      <c r="VRY5" s="83"/>
      <c r="VRZ5" s="83"/>
      <c r="VSA5" s="83"/>
      <c r="VSB5" s="83"/>
      <c r="VSC5" s="83"/>
      <c r="VSD5" s="83"/>
      <c r="VSE5" s="83"/>
      <c r="VSF5" s="83"/>
      <c r="VSG5" s="83"/>
      <c r="VSH5" s="83"/>
      <c r="VSI5" s="83"/>
      <c r="VSJ5" s="83"/>
      <c r="VSK5" s="83"/>
      <c r="VSL5" s="83"/>
      <c r="VSM5" s="83"/>
      <c r="VSN5" s="83"/>
      <c r="VSO5" s="83"/>
      <c r="VSP5" s="83"/>
      <c r="VSQ5" s="83"/>
      <c r="VSR5" s="83"/>
      <c r="VSS5" s="83"/>
      <c r="VST5" s="83"/>
      <c r="VSU5" s="83"/>
      <c r="VSV5" s="83"/>
      <c r="VSW5" s="83"/>
      <c r="VSX5" s="83"/>
      <c r="VSY5" s="83"/>
      <c r="VSZ5" s="83"/>
      <c r="VTA5" s="83"/>
      <c r="VTB5" s="83"/>
      <c r="VTC5" s="83"/>
      <c r="VTD5" s="83"/>
      <c r="VTE5" s="83"/>
      <c r="VTF5" s="83"/>
      <c r="VTG5" s="83"/>
      <c r="VTH5" s="83"/>
      <c r="VTI5" s="83"/>
      <c r="VTJ5" s="83"/>
      <c r="VTK5" s="83"/>
      <c r="VTL5" s="83"/>
      <c r="VTM5" s="83"/>
      <c r="VTN5" s="83"/>
      <c r="VTO5" s="83"/>
      <c r="VTP5" s="83"/>
      <c r="VTQ5" s="83"/>
      <c r="VTR5" s="83"/>
      <c r="VTS5" s="83"/>
      <c r="VTT5" s="83"/>
      <c r="VTU5" s="83"/>
      <c r="VTV5" s="83"/>
      <c r="VTW5" s="83"/>
      <c r="VTX5" s="83"/>
      <c r="VTY5" s="83"/>
      <c r="VTZ5" s="83"/>
      <c r="VUA5" s="83"/>
      <c r="VUB5" s="83"/>
      <c r="VUC5" s="83"/>
      <c r="VUD5" s="83"/>
      <c r="VUE5" s="83"/>
      <c r="VUF5" s="83"/>
      <c r="VUG5" s="83"/>
      <c r="VUH5" s="83"/>
      <c r="VUI5" s="83"/>
      <c r="VUJ5" s="83"/>
      <c r="VUK5" s="83"/>
      <c r="VUL5" s="83"/>
      <c r="VUM5" s="83"/>
      <c r="VUN5" s="83"/>
      <c r="VUO5" s="83"/>
      <c r="VUP5" s="83"/>
      <c r="VUQ5" s="83"/>
      <c r="VUR5" s="83"/>
      <c r="VUS5" s="83"/>
      <c r="VUT5" s="83"/>
      <c r="VUU5" s="83"/>
      <c r="VUV5" s="83"/>
      <c r="VUW5" s="83"/>
      <c r="VUX5" s="83"/>
      <c r="VUY5" s="83"/>
      <c r="VUZ5" s="83"/>
      <c r="VVA5" s="83"/>
      <c r="VVB5" s="83"/>
      <c r="VVC5" s="83"/>
      <c r="VVD5" s="83"/>
      <c r="VVE5" s="83"/>
      <c r="VVF5" s="83"/>
      <c r="VVG5" s="83"/>
      <c r="VVH5" s="83"/>
      <c r="VVI5" s="83"/>
      <c r="VVJ5" s="83"/>
      <c r="VVK5" s="83"/>
      <c r="VVL5" s="83"/>
      <c r="VVM5" s="83"/>
      <c r="VVN5" s="83"/>
      <c r="VVO5" s="83"/>
      <c r="VVP5" s="83"/>
      <c r="VVQ5" s="83"/>
      <c r="VVR5" s="83"/>
      <c r="VVS5" s="83"/>
      <c r="VVT5" s="83"/>
      <c r="VVU5" s="83"/>
      <c r="VVV5" s="83"/>
      <c r="VVW5" s="83"/>
      <c r="VVX5" s="83"/>
      <c r="VVY5" s="83"/>
      <c r="VVZ5" s="83"/>
      <c r="VWA5" s="83"/>
      <c r="VWB5" s="83"/>
      <c r="VWC5" s="83"/>
      <c r="VWD5" s="83"/>
      <c r="VWE5" s="83"/>
      <c r="VWF5" s="83"/>
      <c r="VWG5" s="83"/>
      <c r="VWH5" s="83"/>
      <c r="VWI5" s="83"/>
      <c r="VWJ5" s="83"/>
      <c r="VWK5" s="83"/>
      <c r="VWL5" s="83"/>
      <c r="VWM5" s="83"/>
      <c r="VWN5" s="83"/>
      <c r="VWO5" s="83"/>
      <c r="VWP5" s="83"/>
      <c r="VWQ5" s="83"/>
      <c r="VWR5" s="83"/>
      <c r="VWS5" s="83"/>
      <c r="VWT5" s="83"/>
      <c r="VWU5" s="83"/>
      <c r="VWV5" s="83"/>
      <c r="VWW5" s="83"/>
      <c r="VWX5" s="83"/>
      <c r="VWY5" s="83"/>
      <c r="VWZ5" s="83"/>
      <c r="VXA5" s="83"/>
      <c r="VXB5" s="83"/>
      <c r="VXC5" s="83"/>
      <c r="VXD5" s="83"/>
      <c r="VXE5" s="83"/>
      <c r="VXF5" s="83"/>
      <c r="VXG5" s="83"/>
      <c r="VXH5" s="83"/>
      <c r="VXI5" s="83"/>
      <c r="VXJ5" s="83"/>
      <c r="VXK5" s="83"/>
      <c r="VXL5" s="83"/>
      <c r="VXM5" s="83"/>
      <c r="VXN5" s="83"/>
      <c r="VXO5" s="83"/>
      <c r="VXP5" s="83"/>
      <c r="VXQ5" s="83"/>
      <c r="VXR5" s="83"/>
      <c r="VXS5" s="83"/>
      <c r="VXT5" s="83"/>
      <c r="VXU5" s="83"/>
      <c r="VXV5" s="83"/>
      <c r="VXW5" s="83"/>
      <c r="VXX5" s="83"/>
      <c r="VXY5" s="83"/>
      <c r="VXZ5" s="83"/>
      <c r="VYA5" s="83"/>
      <c r="VYB5" s="83"/>
      <c r="VYC5" s="83"/>
      <c r="VYD5" s="83"/>
      <c r="VYE5" s="83"/>
      <c r="VYF5" s="83"/>
      <c r="VYG5" s="83"/>
      <c r="VYH5" s="83"/>
      <c r="VYI5" s="83"/>
      <c r="VYJ5" s="83"/>
      <c r="VYK5" s="83"/>
      <c r="VYL5" s="83"/>
      <c r="VYM5" s="83"/>
      <c r="VYN5" s="83"/>
      <c r="VYO5" s="83"/>
      <c r="VYP5" s="83"/>
      <c r="VYQ5" s="83"/>
      <c r="VYR5" s="83"/>
      <c r="VYS5" s="83"/>
      <c r="VYT5" s="83"/>
      <c r="VYU5" s="83"/>
      <c r="VYV5" s="83"/>
      <c r="VYW5" s="83"/>
      <c r="VYX5" s="83"/>
      <c r="VYY5" s="83"/>
      <c r="VYZ5" s="83"/>
      <c r="VZA5" s="83"/>
      <c r="VZB5" s="83"/>
      <c r="VZC5" s="83"/>
      <c r="VZD5" s="83"/>
      <c r="VZE5" s="83"/>
      <c r="VZF5" s="83"/>
      <c r="VZG5" s="83"/>
      <c r="VZH5" s="83"/>
      <c r="VZI5" s="83"/>
      <c r="VZJ5" s="83"/>
      <c r="VZK5" s="83"/>
      <c r="VZL5" s="83"/>
      <c r="VZM5" s="83"/>
      <c r="VZN5" s="83"/>
      <c r="VZO5" s="83"/>
      <c r="VZP5" s="83"/>
      <c r="VZQ5" s="83"/>
      <c r="VZR5" s="83"/>
      <c r="VZS5" s="83"/>
      <c r="VZT5" s="83"/>
      <c r="VZU5" s="83"/>
      <c r="VZV5" s="83"/>
      <c r="VZW5" s="83"/>
      <c r="VZX5" s="83"/>
      <c r="VZY5" s="83"/>
      <c r="VZZ5" s="83"/>
      <c r="WAA5" s="83"/>
      <c r="WAB5" s="83"/>
      <c r="WAC5" s="83"/>
      <c r="WAD5" s="83"/>
      <c r="WAE5" s="83"/>
      <c r="WAF5" s="83"/>
      <c r="WAG5" s="83"/>
      <c r="WAH5" s="83"/>
      <c r="WAI5" s="83"/>
      <c r="WAJ5" s="83"/>
      <c r="WAK5" s="83"/>
      <c r="WAL5" s="83"/>
      <c r="WAM5" s="83"/>
      <c r="WAN5" s="83"/>
      <c r="WAO5" s="83"/>
      <c r="WAP5" s="83"/>
      <c r="WAQ5" s="83"/>
      <c r="WAR5" s="83"/>
      <c r="WAS5" s="83"/>
      <c r="WAT5" s="83"/>
      <c r="WAU5" s="83"/>
      <c r="WAV5" s="83"/>
      <c r="WAW5" s="83"/>
      <c r="WAX5" s="83"/>
      <c r="WAY5" s="83"/>
      <c r="WAZ5" s="83"/>
      <c r="WBA5" s="83"/>
      <c r="WBB5" s="83"/>
      <c r="WBC5" s="83"/>
      <c r="WBD5" s="83"/>
      <c r="WBE5" s="83"/>
      <c r="WBF5" s="83"/>
      <c r="WBG5" s="83"/>
      <c r="WBH5" s="83"/>
      <c r="WBI5" s="83"/>
      <c r="WBJ5" s="83"/>
      <c r="WBK5" s="83"/>
      <c r="WBL5" s="83"/>
      <c r="WBM5" s="83"/>
      <c r="WBN5" s="83"/>
      <c r="WBO5" s="83"/>
      <c r="WBP5" s="83"/>
      <c r="WBQ5" s="83"/>
      <c r="WBR5" s="83"/>
      <c r="WBS5" s="83"/>
      <c r="WBT5" s="83"/>
      <c r="WBU5" s="83"/>
      <c r="WBV5" s="83"/>
      <c r="WBW5" s="83"/>
      <c r="WBX5" s="83"/>
      <c r="WBY5" s="83"/>
      <c r="WBZ5" s="83"/>
      <c r="WCA5" s="83"/>
      <c r="WCB5" s="83"/>
      <c r="WCC5" s="83"/>
      <c r="WCD5" s="83"/>
      <c r="WCE5" s="83"/>
      <c r="WCF5" s="83"/>
      <c r="WCG5" s="83"/>
      <c r="WCH5" s="83"/>
      <c r="WCI5" s="83"/>
      <c r="WCJ5" s="83"/>
      <c r="WCK5" s="83"/>
      <c r="WCL5" s="83"/>
      <c r="WCM5" s="83"/>
      <c r="WCN5" s="83"/>
      <c r="WCO5" s="83"/>
      <c r="WCP5" s="83"/>
      <c r="WCQ5" s="83"/>
      <c r="WCR5" s="83"/>
      <c r="WCS5" s="83"/>
      <c r="WCT5" s="83"/>
      <c r="WCU5" s="83"/>
      <c r="WCV5" s="83"/>
      <c r="WCW5" s="83"/>
      <c r="WCX5" s="83"/>
      <c r="WCY5" s="83"/>
      <c r="WCZ5" s="83"/>
      <c r="WDA5" s="83"/>
      <c r="WDB5" s="83"/>
      <c r="WDC5" s="83"/>
      <c r="WDD5" s="83"/>
      <c r="WDE5" s="83"/>
      <c r="WDF5" s="83"/>
      <c r="WDG5" s="83"/>
      <c r="WDH5" s="83"/>
      <c r="WDI5" s="83"/>
      <c r="WDJ5" s="83"/>
      <c r="WDK5" s="83"/>
      <c r="WDL5" s="83"/>
      <c r="WDM5" s="83"/>
      <c r="WDN5" s="83"/>
      <c r="WDO5" s="83"/>
      <c r="WDP5" s="83"/>
      <c r="WDQ5" s="83"/>
      <c r="WDR5" s="83"/>
      <c r="WDS5" s="83"/>
      <c r="WDT5" s="83"/>
      <c r="WDU5" s="83"/>
      <c r="WDV5" s="83"/>
      <c r="WDW5" s="83"/>
      <c r="WDX5" s="83"/>
      <c r="WDY5" s="83"/>
      <c r="WDZ5" s="83"/>
      <c r="WEA5" s="83"/>
      <c r="WEB5" s="83"/>
      <c r="WEC5" s="83"/>
      <c r="WED5" s="83"/>
      <c r="WEE5" s="83"/>
      <c r="WEF5" s="83"/>
      <c r="WEG5" s="83"/>
      <c r="WEH5" s="83"/>
      <c r="WEI5" s="83"/>
      <c r="WEJ5" s="83"/>
      <c r="WEK5" s="83"/>
      <c r="WEL5" s="83"/>
      <c r="WEM5" s="83"/>
      <c r="WEN5" s="83"/>
      <c r="WEO5" s="83"/>
      <c r="WEP5" s="83"/>
      <c r="WEQ5" s="83"/>
      <c r="WER5" s="83"/>
      <c r="WES5" s="83"/>
      <c r="WET5" s="83"/>
      <c r="WEU5" s="83"/>
      <c r="WEV5" s="83"/>
      <c r="WEW5" s="83"/>
      <c r="WEX5" s="83"/>
      <c r="WEY5" s="83"/>
      <c r="WEZ5" s="83"/>
      <c r="WFA5" s="83"/>
      <c r="WFB5" s="83"/>
      <c r="WFC5" s="83"/>
      <c r="WFD5" s="83"/>
      <c r="WFE5" s="83"/>
      <c r="WFF5" s="83"/>
      <c r="WFG5" s="83"/>
      <c r="WFH5" s="83"/>
      <c r="WFI5" s="83"/>
      <c r="WFJ5" s="83"/>
      <c r="WFK5" s="83"/>
      <c r="WFL5" s="83"/>
      <c r="WFM5" s="83"/>
      <c r="WFN5" s="83"/>
      <c r="WFO5" s="83"/>
      <c r="WFP5" s="83"/>
      <c r="WFQ5" s="83"/>
      <c r="WFR5" s="83"/>
      <c r="WFS5" s="83"/>
      <c r="WFT5" s="83"/>
      <c r="WFU5" s="83"/>
      <c r="WFV5" s="83"/>
      <c r="WFW5" s="83"/>
      <c r="WFX5" s="83"/>
      <c r="WFY5" s="83"/>
      <c r="WFZ5" s="83"/>
      <c r="WGA5" s="83"/>
      <c r="WGB5" s="83"/>
      <c r="WGC5" s="83"/>
      <c r="WGD5" s="83"/>
      <c r="WGE5" s="83"/>
      <c r="WGF5" s="83"/>
      <c r="WGG5" s="83"/>
      <c r="WGH5" s="83"/>
      <c r="WGI5" s="83"/>
      <c r="WGJ5" s="83"/>
      <c r="WGK5" s="83"/>
      <c r="WGL5" s="83"/>
      <c r="WGM5" s="83"/>
      <c r="WGN5" s="83"/>
      <c r="WGO5" s="83"/>
      <c r="WGP5" s="83"/>
      <c r="WGQ5" s="83"/>
      <c r="WGR5" s="83"/>
      <c r="WGS5" s="83"/>
      <c r="WGT5" s="83"/>
      <c r="WGU5" s="83"/>
      <c r="WGV5" s="83"/>
      <c r="WGW5" s="83"/>
      <c r="WGX5" s="83"/>
      <c r="WGY5" s="83"/>
      <c r="WGZ5" s="83"/>
      <c r="WHA5" s="83"/>
      <c r="WHB5" s="83"/>
      <c r="WHC5" s="83"/>
      <c r="WHD5" s="83"/>
      <c r="WHE5" s="83"/>
      <c r="WHF5" s="83"/>
      <c r="WHG5" s="83"/>
      <c r="WHH5" s="83"/>
      <c r="WHI5" s="83"/>
      <c r="WHJ5" s="83"/>
      <c r="WHK5" s="83"/>
      <c r="WHL5" s="83"/>
      <c r="WHM5" s="83"/>
      <c r="WHN5" s="83"/>
      <c r="WHO5" s="83"/>
      <c r="WHP5" s="83"/>
      <c r="WHQ5" s="83"/>
      <c r="WHR5" s="83"/>
      <c r="WHS5" s="83"/>
      <c r="WHT5" s="83"/>
      <c r="WHU5" s="83"/>
      <c r="WHV5" s="83"/>
      <c r="WHW5" s="83"/>
      <c r="WHX5" s="83"/>
      <c r="WHY5" s="83"/>
      <c r="WHZ5" s="83"/>
      <c r="WIA5" s="83"/>
      <c r="WIB5" s="83"/>
      <c r="WIC5" s="83"/>
      <c r="WID5" s="83"/>
      <c r="WIE5" s="83"/>
      <c r="WIF5" s="83"/>
      <c r="WIG5" s="83"/>
      <c r="WIH5" s="83"/>
      <c r="WII5" s="83"/>
      <c r="WIJ5" s="83"/>
      <c r="WIK5" s="83"/>
      <c r="WIL5" s="83"/>
      <c r="WIM5" s="83"/>
      <c r="WIN5" s="83"/>
      <c r="WIO5" s="83"/>
      <c r="WIP5" s="83"/>
      <c r="WIQ5" s="83"/>
      <c r="WIR5" s="83"/>
      <c r="WIS5" s="83"/>
      <c r="WIT5" s="83"/>
      <c r="WIU5" s="83"/>
      <c r="WIV5" s="83"/>
      <c r="WIW5" s="83"/>
      <c r="WIX5" s="83"/>
      <c r="WIY5" s="83"/>
      <c r="WIZ5" s="83"/>
      <c r="WJA5" s="83"/>
      <c r="WJB5" s="83"/>
      <c r="WJC5" s="83"/>
      <c r="WJD5" s="83"/>
      <c r="WJE5" s="83"/>
      <c r="WJF5" s="83"/>
      <c r="WJG5" s="83"/>
      <c r="WJH5" s="83"/>
      <c r="WJI5" s="83"/>
      <c r="WJJ5" s="83"/>
      <c r="WJK5" s="83"/>
      <c r="WJL5" s="83"/>
      <c r="WJM5" s="83"/>
      <c r="WJN5" s="83"/>
      <c r="WJO5" s="83"/>
      <c r="WJP5" s="83"/>
      <c r="WJQ5" s="83"/>
      <c r="WJR5" s="83"/>
      <c r="WJS5" s="83"/>
      <c r="WJT5" s="83"/>
      <c r="WJU5" s="83"/>
      <c r="WJV5" s="83"/>
      <c r="WJW5" s="83"/>
      <c r="WJX5" s="83"/>
      <c r="WJY5" s="83"/>
      <c r="WJZ5" s="83"/>
      <c r="WKA5" s="83"/>
      <c r="WKB5" s="83"/>
      <c r="WKC5" s="83"/>
      <c r="WKD5" s="83"/>
      <c r="WKE5" s="83"/>
      <c r="WKF5" s="83"/>
      <c r="WKG5" s="83"/>
      <c r="WKH5" s="83"/>
      <c r="WKI5" s="83"/>
      <c r="WKJ5" s="83"/>
      <c r="WKK5" s="83"/>
      <c r="WKL5" s="83"/>
      <c r="WKM5" s="83"/>
      <c r="WKN5" s="83"/>
      <c r="WKO5" s="83"/>
      <c r="WKP5" s="83"/>
      <c r="WKQ5" s="83"/>
      <c r="WKR5" s="83"/>
      <c r="WKS5" s="83"/>
      <c r="WKT5" s="83"/>
      <c r="WKU5" s="83"/>
      <c r="WKV5" s="83"/>
      <c r="WKW5" s="83"/>
      <c r="WKX5" s="83"/>
      <c r="WKY5" s="83"/>
      <c r="WKZ5" s="83"/>
      <c r="WLA5" s="83"/>
      <c r="WLB5" s="83"/>
      <c r="WLC5" s="83"/>
      <c r="WLD5" s="83"/>
      <c r="WLE5" s="83"/>
      <c r="WLF5" s="83"/>
      <c r="WLG5" s="83"/>
      <c r="WLH5" s="83"/>
      <c r="WLI5" s="83"/>
      <c r="WLJ5" s="83"/>
      <c r="WLK5" s="83"/>
      <c r="WLL5" s="83"/>
      <c r="WLM5" s="83"/>
      <c r="WLN5" s="83"/>
      <c r="WLO5" s="83"/>
      <c r="WLP5" s="83"/>
      <c r="WLQ5" s="83"/>
      <c r="WLR5" s="83"/>
      <c r="WLS5" s="83"/>
      <c r="WLT5" s="83"/>
      <c r="WLU5" s="83"/>
      <c r="WLV5" s="83"/>
      <c r="WLW5" s="83"/>
      <c r="WLX5" s="83"/>
      <c r="WLY5" s="83"/>
      <c r="WLZ5" s="83"/>
      <c r="WMA5" s="83"/>
      <c r="WMB5" s="83"/>
      <c r="WMC5" s="83"/>
      <c r="WMD5" s="83"/>
      <c r="WME5" s="83"/>
      <c r="WMF5" s="83"/>
      <c r="WMG5" s="83"/>
      <c r="WMH5" s="83"/>
      <c r="WMI5" s="83"/>
      <c r="WMJ5" s="83"/>
      <c r="WMK5" s="83"/>
      <c r="WML5" s="83"/>
      <c r="WMM5" s="83"/>
      <c r="WMN5" s="83"/>
      <c r="WMO5" s="83"/>
      <c r="WMP5" s="83"/>
      <c r="WMQ5" s="83"/>
      <c r="WMR5" s="83"/>
      <c r="WMS5" s="83"/>
      <c r="WMT5" s="83"/>
      <c r="WMU5" s="83"/>
      <c r="WMV5" s="83"/>
      <c r="WMW5" s="83"/>
      <c r="WMX5" s="83"/>
      <c r="WMY5" s="83"/>
      <c r="WMZ5" s="83"/>
      <c r="WNA5" s="83"/>
      <c r="WNB5" s="83"/>
      <c r="WNC5" s="83"/>
      <c r="WND5" s="83"/>
      <c r="WNE5" s="83"/>
      <c r="WNF5" s="83"/>
      <c r="WNG5" s="83"/>
      <c r="WNH5" s="83"/>
      <c r="WNI5" s="83"/>
      <c r="WNJ5" s="83"/>
      <c r="WNK5" s="83"/>
      <c r="WNL5" s="83"/>
      <c r="WNM5" s="83"/>
      <c r="WNN5" s="83"/>
      <c r="WNO5" s="83"/>
      <c r="WNP5" s="83"/>
      <c r="WNQ5" s="83"/>
      <c r="WNR5" s="83"/>
      <c r="WNS5" s="83"/>
      <c r="WNT5" s="83"/>
      <c r="WNU5" s="83"/>
      <c r="WNV5" s="83"/>
      <c r="WNW5" s="83"/>
      <c r="WNX5" s="83"/>
      <c r="WNY5" s="83"/>
      <c r="WNZ5" s="83"/>
      <c r="WOA5" s="83"/>
      <c r="WOB5" s="83"/>
      <c r="WOC5" s="83"/>
      <c r="WOD5" s="83"/>
      <c r="WOE5" s="83"/>
      <c r="WOF5" s="83"/>
      <c r="WOG5" s="83"/>
      <c r="WOH5" s="83"/>
      <c r="WOI5" s="83"/>
      <c r="WOJ5" s="83"/>
      <c r="WOK5" s="83"/>
      <c r="WOL5" s="83"/>
      <c r="WOM5" s="83"/>
      <c r="WON5" s="83"/>
      <c r="WOO5" s="83"/>
      <c r="WOP5" s="83"/>
      <c r="WOQ5" s="83"/>
      <c r="WOR5" s="83"/>
      <c r="WOS5" s="83"/>
      <c r="WOT5" s="83"/>
      <c r="WOU5" s="83"/>
      <c r="WOV5" s="83"/>
      <c r="WOW5" s="83"/>
      <c r="WOX5" s="83"/>
      <c r="WOY5" s="83"/>
      <c r="WOZ5" s="83"/>
      <c r="WPA5" s="83"/>
      <c r="WPB5" s="83"/>
      <c r="WPC5" s="83"/>
      <c r="WPD5" s="83"/>
      <c r="WPE5" s="83"/>
      <c r="WPF5" s="83"/>
      <c r="WPG5" s="83"/>
      <c r="WPH5" s="83"/>
      <c r="WPI5" s="83"/>
      <c r="WPJ5" s="83"/>
      <c r="WPK5" s="83"/>
      <c r="WPL5" s="83"/>
      <c r="WPM5" s="83"/>
      <c r="WPN5" s="83"/>
      <c r="WPO5" s="83"/>
      <c r="WPP5" s="83"/>
      <c r="WPQ5" s="83"/>
      <c r="WPR5" s="83"/>
      <c r="WPS5" s="83"/>
      <c r="WPT5" s="83"/>
      <c r="WPU5" s="83"/>
      <c r="WPV5" s="83"/>
      <c r="WPW5" s="83"/>
      <c r="WPX5" s="83"/>
      <c r="WPY5" s="83"/>
      <c r="WPZ5" s="83"/>
      <c r="WQA5" s="83"/>
      <c r="WQB5" s="83"/>
      <c r="WQC5" s="83"/>
      <c r="WQD5" s="83"/>
      <c r="WQE5" s="83"/>
      <c r="WQF5" s="83"/>
      <c r="WQG5" s="83"/>
      <c r="WQH5" s="83"/>
      <c r="WQI5" s="83"/>
      <c r="WQJ5" s="83"/>
      <c r="WQK5" s="83"/>
      <c r="WQL5" s="83"/>
      <c r="WQM5" s="83"/>
      <c r="WQN5" s="83"/>
      <c r="WQO5" s="83"/>
      <c r="WQP5" s="83"/>
      <c r="WQQ5" s="83"/>
      <c r="WQR5" s="83"/>
      <c r="WQS5" s="83"/>
      <c r="WQT5" s="83"/>
      <c r="WQU5" s="83"/>
      <c r="WQV5" s="83"/>
      <c r="WQW5" s="83"/>
      <c r="WQX5" s="83"/>
      <c r="WQY5" s="83"/>
      <c r="WQZ5" s="83"/>
      <c r="WRA5" s="83"/>
      <c r="WRB5" s="83"/>
      <c r="WRC5" s="83"/>
      <c r="WRD5" s="83"/>
      <c r="WRE5" s="83"/>
      <c r="WRF5" s="83"/>
      <c r="WRG5" s="83"/>
      <c r="WRH5" s="83"/>
      <c r="WRI5" s="83"/>
      <c r="WRJ5" s="83"/>
      <c r="WRK5" s="83"/>
      <c r="WRL5" s="83"/>
      <c r="WRM5" s="83"/>
      <c r="WRN5" s="83"/>
      <c r="WRO5" s="83"/>
      <c r="WRP5" s="83"/>
      <c r="WRQ5" s="83"/>
      <c r="WRR5" s="83"/>
      <c r="WRS5" s="83"/>
      <c r="WRT5" s="83"/>
      <c r="WRU5" s="83"/>
      <c r="WRV5" s="83"/>
      <c r="WRW5" s="83"/>
      <c r="WRX5" s="83"/>
      <c r="WRY5" s="83"/>
      <c r="WRZ5" s="83"/>
      <c r="WSA5" s="83"/>
      <c r="WSB5" s="83"/>
      <c r="WSC5" s="83"/>
      <c r="WSD5" s="83"/>
      <c r="WSE5" s="83"/>
      <c r="WSF5" s="83"/>
      <c r="WSG5" s="83"/>
      <c r="WSH5" s="83"/>
      <c r="WSI5" s="83"/>
      <c r="WSJ5" s="83"/>
      <c r="WSK5" s="83"/>
      <c r="WSL5" s="83"/>
      <c r="WSM5" s="83"/>
      <c r="WSN5" s="83"/>
      <c r="WSO5" s="83"/>
      <c r="WSP5" s="83"/>
      <c r="WSQ5" s="83"/>
      <c r="WSR5" s="83"/>
      <c r="WSS5" s="83"/>
      <c r="WST5" s="83"/>
      <c r="WSU5" s="83"/>
      <c r="WSV5" s="83"/>
      <c r="WSW5" s="83"/>
      <c r="WSX5" s="83"/>
      <c r="WSY5" s="83"/>
      <c r="WSZ5" s="83"/>
      <c r="WTA5" s="83"/>
      <c r="WTB5" s="83"/>
      <c r="WTC5" s="83"/>
      <c r="WTD5" s="83"/>
      <c r="WTE5" s="83"/>
      <c r="WTF5" s="83"/>
      <c r="WTG5" s="83"/>
      <c r="WTH5" s="83"/>
      <c r="WTI5" s="83"/>
      <c r="WTJ5" s="83"/>
      <c r="WTK5" s="83"/>
      <c r="WTL5" s="83"/>
      <c r="WTM5" s="83"/>
      <c r="WTN5" s="83"/>
      <c r="WTO5" s="83"/>
      <c r="WTP5" s="83"/>
      <c r="WTQ5" s="83"/>
      <c r="WTR5" s="83"/>
      <c r="WTS5" s="83"/>
      <c r="WTT5" s="83"/>
      <c r="WTU5" s="83"/>
      <c r="WTV5" s="83"/>
      <c r="WTW5" s="83"/>
      <c r="WTX5" s="83"/>
      <c r="WTY5" s="83"/>
      <c r="WTZ5" s="83"/>
      <c r="WUA5" s="83"/>
      <c r="WUB5" s="83"/>
      <c r="WUC5" s="83"/>
      <c r="WUD5" s="83"/>
      <c r="WUE5" s="83"/>
      <c r="WUF5" s="83"/>
      <c r="WUG5" s="83"/>
      <c r="WUH5" s="83"/>
      <c r="WUI5" s="83"/>
      <c r="WUJ5" s="83"/>
      <c r="WUK5" s="83"/>
      <c r="WUL5" s="83"/>
      <c r="WUM5" s="83"/>
      <c r="WUN5" s="83"/>
      <c r="WUO5" s="83"/>
      <c r="WUP5" s="83"/>
      <c r="WUQ5" s="83"/>
      <c r="WUR5" s="83"/>
      <c r="WUS5" s="83"/>
      <c r="WUT5" s="83"/>
      <c r="WUU5" s="83"/>
      <c r="WUV5" s="83"/>
      <c r="WUW5" s="83"/>
      <c r="WUX5" s="83"/>
      <c r="WUY5" s="83"/>
      <c r="WUZ5" s="83"/>
      <c r="WVA5" s="83"/>
      <c r="WVB5" s="83"/>
      <c r="WVC5" s="83"/>
      <c r="WVD5" s="83"/>
      <c r="WVE5" s="83"/>
      <c r="WVF5" s="83"/>
      <c r="WVG5" s="83"/>
      <c r="WVH5" s="83"/>
      <c r="WVI5" s="83"/>
      <c r="WVJ5" s="83"/>
      <c r="WVK5" s="83"/>
      <c r="WVL5" s="83"/>
      <c r="WVM5" s="83"/>
      <c r="WVN5" s="83"/>
      <c r="WVO5" s="83"/>
      <c r="WVP5" s="83"/>
      <c r="WVQ5" s="83"/>
      <c r="WVR5" s="83"/>
      <c r="WVS5" s="83"/>
      <c r="WVT5" s="83"/>
      <c r="WVU5" s="83"/>
      <c r="WVV5" s="83"/>
      <c r="WVW5" s="83"/>
      <c r="WVX5" s="83"/>
      <c r="WVY5" s="83"/>
      <c r="WVZ5" s="83"/>
      <c r="WWA5" s="83"/>
      <c r="WWB5" s="83"/>
      <c r="WWC5" s="83"/>
      <c r="WWD5" s="83"/>
      <c r="WWE5" s="83"/>
      <c r="WWF5" s="83"/>
      <c r="WWG5" s="83"/>
      <c r="WWH5" s="83"/>
      <c r="WWI5" s="83"/>
      <c r="WWJ5" s="83"/>
      <c r="WWK5" s="83"/>
      <c r="WWL5" s="83"/>
      <c r="WWM5" s="83"/>
      <c r="WWN5" s="83"/>
      <c r="WWO5" s="83"/>
      <c r="WWP5" s="83"/>
      <c r="WWQ5" s="83"/>
      <c r="WWR5" s="83"/>
      <c r="WWS5" s="83"/>
      <c r="WWT5" s="83"/>
      <c r="WWU5" s="83"/>
      <c r="WWV5" s="83"/>
      <c r="WWW5" s="83"/>
      <c r="WWX5" s="83"/>
      <c r="WWY5" s="83"/>
      <c r="WWZ5" s="83"/>
      <c r="WXA5" s="83"/>
      <c r="WXB5" s="83"/>
      <c r="WXC5" s="83"/>
      <c r="WXD5" s="83"/>
      <c r="WXE5" s="83"/>
      <c r="WXF5" s="83"/>
      <c r="WXG5" s="83"/>
      <c r="WXH5" s="83"/>
      <c r="WXI5" s="83"/>
      <c r="WXJ5" s="83"/>
      <c r="WXK5" s="83"/>
      <c r="WXL5" s="83"/>
      <c r="WXM5" s="83"/>
      <c r="WXN5" s="83"/>
      <c r="WXO5" s="83"/>
      <c r="WXP5" s="83"/>
      <c r="WXQ5" s="83"/>
      <c r="WXR5" s="83"/>
      <c r="WXS5" s="83"/>
      <c r="WXT5" s="83"/>
      <c r="WXU5" s="83"/>
      <c r="WXV5" s="83"/>
      <c r="WXW5" s="83"/>
      <c r="WXX5" s="83"/>
      <c r="WXY5" s="83"/>
      <c r="WXZ5" s="83"/>
      <c r="WYA5" s="83"/>
      <c r="WYB5" s="83"/>
      <c r="WYC5" s="83"/>
      <c r="WYD5" s="83"/>
      <c r="WYE5" s="83"/>
      <c r="WYF5" s="83"/>
      <c r="WYG5" s="83"/>
      <c r="WYH5" s="83"/>
      <c r="WYI5" s="83"/>
      <c r="WYJ5" s="83"/>
      <c r="WYK5" s="83"/>
      <c r="WYL5" s="83"/>
      <c r="WYM5" s="83"/>
      <c r="WYN5" s="83"/>
      <c r="WYO5" s="83"/>
      <c r="WYP5" s="83"/>
      <c r="WYQ5" s="83"/>
      <c r="WYR5" s="83"/>
      <c r="WYS5" s="83"/>
      <c r="WYT5" s="83"/>
      <c r="WYU5" s="83"/>
      <c r="WYV5" s="83"/>
      <c r="WYW5" s="83"/>
      <c r="WYX5" s="83"/>
      <c r="WYY5" s="83"/>
      <c r="WYZ5" s="83"/>
      <c r="WZA5" s="83"/>
      <c r="WZB5" s="83"/>
      <c r="WZC5" s="83"/>
      <c r="WZD5" s="83"/>
      <c r="WZE5" s="83"/>
      <c r="WZF5" s="83"/>
      <c r="WZG5" s="83"/>
      <c r="WZH5" s="83"/>
      <c r="WZI5" s="83"/>
      <c r="WZJ5" s="83"/>
      <c r="WZK5" s="83"/>
      <c r="WZL5" s="83"/>
      <c r="WZM5" s="83"/>
      <c r="WZN5" s="83"/>
      <c r="WZO5" s="83"/>
      <c r="WZP5" s="83"/>
      <c r="WZQ5" s="83"/>
      <c r="WZR5" s="83"/>
      <c r="WZS5" s="83"/>
      <c r="WZT5" s="83"/>
      <c r="WZU5" s="83"/>
      <c r="WZV5" s="83"/>
      <c r="WZW5" s="83"/>
      <c r="WZX5" s="83"/>
      <c r="WZY5" s="83"/>
      <c r="WZZ5" s="83"/>
      <c r="XAA5" s="83"/>
      <c r="XAB5" s="83"/>
      <c r="XAC5" s="83"/>
      <c r="XAD5" s="83"/>
      <c r="XAE5" s="83"/>
      <c r="XAF5" s="83"/>
      <c r="XAG5" s="83"/>
      <c r="XAH5" s="83"/>
      <c r="XAI5" s="83"/>
      <c r="XAJ5" s="83"/>
      <c r="XAK5" s="83"/>
      <c r="XAL5" s="83"/>
      <c r="XAM5" s="83"/>
      <c r="XAN5" s="83"/>
      <c r="XAO5" s="83"/>
      <c r="XAP5" s="83"/>
      <c r="XAQ5" s="83"/>
      <c r="XAR5" s="83"/>
      <c r="XAS5" s="83"/>
      <c r="XAT5" s="83"/>
      <c r="XAU5" s="83"/>
      <c r="XAV5" s="83"/>
      <c r="XAW5" s="83"/>
      <c r="XAX5" s="83"/>
      <c r="XAY5" s="83"/>
      <c r="XAZ5" s="83"/>
      <c r="XBA5" s="83"/>
      <c r="XBB5" s="83"/>
      <c r="XBC5" s="83"/>
      <c r="XBD5" s="83"/>
      <c r="XBE5" s="83"/>
      <c r="XBF5" s="83"/>
      <c r="XBG5" s="83"/>
      <c r="XBH5" s="83"/>
      <c r="XBI5" s="83"/>
      <c r="XBJ5" s="83"/>
      <c r="XBK5" s="83"/>
      <c r="XBL5" s="83"/>
      <c r="XBM5" s="83"/>
      <c r="XBN5" s="83"/>
      <c r="XBO5" s="83"/>
      <c r="XBP5" s="83"/>
      <c r="XBQ5" s="83"/>
      <c r="XBR5" s="83"/>
      <c r="XBS5" s="83"/>
      <c r="XBT5" s="83"/>
      <c r="XBU5" s="83"/>
      <c r="XBV5" s="83"/>
      <c r="XBW5" s="83"/>
      <c r="XBX5" s="83"/>
      <c r="XBY5" s="83"/>
      <c r="XBZ5" s="83"/>
      <c r="XCA5" s="83"/>
      <c r="XCB5" s="83"/>
      <c r="XCC5" s="83"/>
      <c r="XCD5" s="83"/>
      <c r="XCE5" s="83"/>
      <c r="XCF5" s="83"/>
      <c r="XCG5" s="83"/>
      <c r="XCH5" s="83"/>
      <c r="XCI5" s="83"/>
      <c r="XCJ5" s="83"/>
      <c r="XCK5" s="83"/>
      <c r="XCL5" s="83"/>
      <c r="XCM5" s="83"/>
      <c r="XCN5" s="83"/>
      <c r="XCO5" s="83"/>
      <c r="XCP5" s="83"/>
      <c r="XCQ5" s="83"/>
      <c r="XCR5" s="83"/>
      <c r="XCS5" s="83"/>
      <c r="XCT5" s="83"/>
      <c r="XCU5" s="83"/>
      <c r="XCV5" s="83"/>
      <c r="XCW5" s="83"/>
      <c r="XCX5" s="83"/>
      <c r="XCY5" s="83"/>
      <c r="XCZ5" s="83"/>
      <c r="XDA5" s="83"/>
      <c r="XDB5" s="83"/>
      <c r="XDC5" s="83"/>
      <c r="XDD5" s="83"/>
      <c r="XDE5" s="83"/>
      <c r="XDF5" s="83"/>
      <c r="XDG5" s="83"/>
      <c r="XDH5" s="83"/>
      <c r="XDI5" s="83"/>
      <c r="XDJ5" s="83"/>
      <c r="XDK5" s="83"/>
      <c r="XDL5" s="83"/>
      <c r="XDM5" s="83"/>
      <c r="XDN5" s="83"/>
      <c r="XDO5" s="83"/>
      <c r="XDP5" s="83"/>
      <c r="XDQ5" s="83"/>
      <c r="XDR5" s="83"/>
      <c r="XDS5" s="83"/>
      <c r="XDT5" s="83"/>
      <c r="XDU5" s="83"/>
      <c r="XDV5" s="83"/>
      <c r="XDW5" s="83"/>
      <c r="XDX5" s="83"/>
      <c r="XDY5" s="83"/>
      <c r="XDZ5" s="83"/>
      <c r="XEA5" s="83"/>
      <c r="XEB5" s="83"/>
      <c r="XEC5" s="83"/>
      <c r="XED5" s="83"/>
      <c r="XEE5" s="83"/>
      <c r="XEF5" s="83"/>
      <c r="XEG5" s="83"/>
      <c r="XEH5" s="83"/>
      <c r="XEI5" s="83"/>
      <c r="XEJ5" s="83"/>
      <c r="XEK5" s="83"/>
      <c r="XEL5" s="83"/>
      <c r="XEM5" s="83"/>
      <c r="XEN5" s="83"/>
      <c r="XEO5" s="83"/>
      <c r="XEP5" s="83"/>
      <c r="XEQ5" s="83"/>
      <c r="XER5" s="83"/>
      <c r="XES5" s="83"/>
      <c r="XET5" s="83"/>
      <c r="XEU5" s="83"/>
      <c r="XEV5" s="83"/>
      <c r="XEW5" s="83"/>
      <c r="XEX5" s="83"/>
      <c r="XEY5" s="83"/>
      <c r="XEZ5" s="83"/>
      <c r="XFA5" s="83"/>
      <c r="XFB5" s="83"/>
      <c r="XFC5" s="83"/>
      <c r="XFD5" s="83"/>
    </row>
    <row r="6" s="3" customFormat="1" ht="30" customHeight="1" spans="1:16384">
      <c r="A6" s="24" t="s">
        <v>562</v>
      </c>
      <c r="B6" s="28"/>
      <c r="C6" s="29">
        <f>SUM(C7:C31)</f>
        <v>6503.554902</v>
      </c>
      <c r="D6" s="27"/>
      <c r="E6" s="27"/>
      <c r="F6" s="27"/>
      <c r="G6" s="26">
        <f>SUM(G7:G31)</f>
        <v>6503.554902</v>
      </c>
      <c r="H6" s="26">
        <f>SUM(H7:H31)</f>
        <v>196.4</v>
      </c>
      <c r="I6" s="26">
        <f>SUM(I7:I31)</f>
        <v>3769.55</v>
      </c>
      <c r="J6" s="26">
        <f>SUM(J7:J31)</f>
        <v>1535</v>
      </c>
      <c r="K6" s="26">
        <f>SUM(K7:K31)</f>
        <v>1002.604902</v>
      </c>
      <c r="L6" s="69"/>
      <c r="M6" s="70">
        <f>SUM(M7:M36)</f>
        <v>0</v>
      </c>
      <c r="N6" s="70"/>
      <c r="O6" s="70"/>
      <c r="P6" s="70"/>
      <c r="Q6" s="70"/>
      <c r="R6" s="70"/>
      <c r="S6" s="82"/>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3"/>
      <c r="JJ6" s="83"/>
      <c r="JK6" s="83"/>
      <c r="JL6" s="83"/>
      <c r="JM6" s="83"/>
      <c r="JN6" s="83"/>
      <c r="JO6" s="83"/>
      <c r="JP6" s="83"/>
      <c r="JQ6" s="83"/>
      <c r="JR6" s="83"/>
      <c r="JS6" s="83"/>
      <c r="JT6" s="83"/>
      <c r="JU6" s="83"/>
      <c r="JV6" s="83"/>
      <c r="JW6" s="83"/>
      <c r="JX6" s="83"/>
      <c r="JY6" s="83"/>
      <c r="JZ6" s="83"/>
      <c r="KA6" s="83"/>
      <c r="KB6" s="83"/>
      <c r="KC6" s="83"/>
      <c r="KD6" s="83"/>
      <c r="KE6" s="83"/>
      <c r="KF6" s="83"/>
      <c r="KG6" s="83"/>
      <c r="KH6" s="83"/>
      <c r="KI6" s="83"/>
      <c r="KJ6" s="83"/>
      <c r="KK6" s="83"/>
      <c r="KL6" s="83"/>
      <c r="KM6" s="83"/>
      <c r="KN6" s="83"/>
      <c r="KO6" s="83"/>
      <c r="KP6" s="83"/>
      <c r="KQ6" s="83"/>
      <c r="KR6" s="83"/>
      <c r="KS6" s="83"/>
      <c r="KT6" s="83"/>
      <c r="KU6" s="83"/>
      <c r="KV6" s="83"/>
      <c r="KW6" s="83"/>
      <c r="KX6" s="83"/>
      <c r="KY6" s="83"/>
      <c r="KZ6" s="83"/>
      <c r="LA6" s="83"/>
      <c r="LB6" s="83"/>
      <c r="LC6" s="83"/>
      <c r="LD6" s="83"/>
      <c r="LE6" s="83"/>
      <c r="LF6" s="83"/>
      <c r="LG6" s="83"/>
      <c r="LH6" s="83"/>
      <c r="LI6" s="83"/>
      <c r="LJ6" s="83"/>
      <c r="LK6" s="83"/>
      <c r="LL6" s="83"/>
      <c r="LM6" s="83"/>
      <c r="LN6" s="83"/>
      <c r="LO6" s="83"/>
      <c r="LP6" s="83"/>
      <c r="LQ6" s="83"/>
      <c r="LR6" s="83"/>
      <c r="LS6" s="83"/>
      <c r="LT6" s="83"/>
      <c r="LU6" s="83"/>
      <c r="LV6" s="83"/>
      <c r="LW6" s="83"/>
      <c r="LX6" s="83"/>
      <c r="LY6" s="83"/>
      <c r="LZ6" s="83"/>
      <c r="MA6" s="83"/>
      <c r="MB6" s="83"/>
      <c r="MC6" s="83"/>
      <c r="MD6" s="83"/>
      <c r="ME6" s="83"/>
      <c r="MF6" s="83"/>
      <c r="MG6" s="83"/>
      <c r="MH6" s="83"/>
      <c r="MI6" s="83"/>
      <c r="MJ6" s="83"/>
      <c r="MK6" s="83"/>
      <c r="ML6" s="83"/>
      <c r="MM6" s="83"/>
      <c r="MN6" s="83"/>
      <c r="MO6" s="83"/>
      <c r="MP6" s="83"/>
      <c r="MQ6" s="83"/>
      <c r="MR6" s="83"/>
      <c r="MS6" s="83"/>
      <c r="MT6" s="83"/>
      <c r="MU6" s="83"/>
      <c r="MV6" s="83"/>
      <c r="MW6" s="83"/>
      <c r="MX6" s="83"/>
      <c r="MY6" s="83"/>
      <c r="MZ6" s="83"/>
      <c r="NA6" s="83"/>
      <c r="NB6" s="83"/>
      <c r="NC6" s="83"/>
      <c r="ND6" s="83"/>
      <c r="NE6" s="83"/>
      <c r="NF6" s="83"/>
      <c r="NG6" s="83"/>
      <c r="NH6" s="83"/>
      <c r="NI6" s="83"/>
      <c r="NJ6" s="83"/>
      <c r="NK6" s="83"/>
      <c r="NL6" s="83"/>
      <c r="NM6" s="83"/>
      <c r="NN6" s="83"/>
      <c r="NO6" s="83"/>
      <c r="NP6" s="83"/>
      <c r="NQ6" s="83"/>
      <c r="NR6" s="83"/>
      <c r="NS6" s="83"/>
      <c r="NT6" s="83"/>
      <c r="NU6" s="83"/>
      <c r="NV6" s="83"/>
      <c r="NW6" s="83"/>
      <c r="NX6" s="83"/>
      <c r="NY6" s="83"/>
      <c r="NZ6" s="83"/>
      <c r="OA6" s="83"/>
      <c r="OB6" s="83"/>
      <c r="OC6" s="83"/>
      <c r="OD6" s="83"/>
      <c r="OE6" s="83"/>
      <c r="OF6" s="83"/>
      <c r="OG6" s="83"/>
      <c r="OH6" s="83"/>
      <c r="OI6" s="83"/>
      <c r="OJ6" s="83"/>
      <c r="OK6" s="83"/>
      <c r="OL6" s="83"/>
      <c r="OM6" s="83"/>
      <c r="ON6" s="83"/>
      <c r="OO6" s="83"/>
      <c r="OP6" s="83"/>
      <c r="OQ6" s="83"/>
      <c r="OR6" s="83"/>
      <c r="OS6" s="83"/>
      <c r="OT6" s="83"/>
      <c r="OU6" s="83"/>
      <c r="OV6" s="83"/>
      <c r="OW6" s="83"/>
      <c r="OX6" s="83"/>
      <c r="OY6" s="83"/>
      <c r="OZ6" s="83"/>
      <c r="PA6" s="83"/>
      <c r="PB6" s="83"/>
      <c r="PC6" s="83"/>
      <c r="PD6" s="83"/>
      <c r="PE6" s="83"/>
      <c r="PF6" s="83"/>
      <c r="PG6" s="83"/>
      <c r="PH6" s="83"/>
      <c r="PI6" s="83"/>
      <c r="PJ6" s="83"/>
      <c r="PK6" s="83"/>
      <c r="PL6" s="83"/>
      <c r="PM6" s="83"/>
      <c r="PN6" s="83"/>
      <c r="PO6" s="83"/>
      <c r="PP6" s="83"/>
      <c r="PQ6" s="83"/>
      <c r="PR6" s="83"/>
      <c r="PS6" s="83"/>
      <c r="PT6" s="83"/>
      <c r="PU6" s="83"/>
      <c r="PV6" s="83"/>
      <c r="PW6" s="83"/>
      <c r="PX6" s="83"/>
      <c r="PY6" s="83"/>
      <c r="PZ6" s="83"/>
      <c r="QA6" s="83"/>
      <c r="QB6" s="83"/>
      <c r="QC6" s="83"/>
      <c r="QD6" s="83"/>
      <c r="QE6" s="83"/>
      <c r="QF6" s="83"/>
      <c r="QG6" s="83"/>
      <c r="QH6" s="83"/>
      <c r="QI6" s="83"/>
      <c r="QJ6" s="83"/>
      <c r="QK6" s="83"/>
      <c r="QL6" s="83"/>
      <c r="QM6" s="83"/>
      <c r="QN6" s="83"/>
      <c r="QO6" s="83"/>
      <c r="QP6" s="83"/>
      <c r="QQ6" s="83"/>
      <c r="QR6" s="83"/>
      <c r="QS6" s="83"/>
      <c r="QT6" s="83"/>
      <c r="QU6" s="83"/>
      <c r="QV6" s="83"/>
      <c r="QW6" s="83"/>
      <c r="QX6" s="83"/>
      <c r="QY6" s="83"/>
      <c r="QZ6" s="83"/>
      <c r="RA6" s="83"/>
      <c r="RB6" s="83"/>
      <c r="RC6" s="83"/>
      <c r="RD6" s="83"/>
      <c r="RE6" s="83"/>
      <c r="RF6" s="83"/>
      <c r="RG6" s="83"/>
      <c r="RH6" s="83"/>
      <c r="RI6" s="83"/>
      <c r="RJ6" s="83"/>
      <c r="RK6" s="83"/>
      <c r="RL6" s="83"/>
      <c r="RM6" s="83"/>
      <c r="RN6" s="83"/>
      <c r="RO6" s="83"/>
      <c r="RP6" s="83"/>
      <c r="RQ6" s="83"/>
      <c r="RR6" s="83"/>
      <c r="RS6" s="83"/>
      <c r="RT6" s="83"/>
      <c r="RU6" s="83"/>
      <c r="RV6" s="83"/>
      <c r="RW6" s="83"/>
      <c r="RX6" s="83"/>
      <c r="RY6" s="83"/>
      <c r="RZ6" s="83"/>
      <c r="SA6" s="83"/>
      <c r="SB6" s="83"/>
      <c r="SC6" s="83"/>
      <c r="SD6" s="83"/>
      <c r="SE6" s="83"/>
      <c r="SF6" s="83"/>
      <c r="SG6" s="83"/>
      <c r="SH6" s="83"/>
      <c r="SI6" s="83"/>
      <c r="SJ6" s="83"/>
      <c r="SK6" s="83"/>
      <c r="SL6" s="83"/>
      <c r="SM6" s="83"/>
      <c r="SN6" s="83"/>
      <c r="SO6" s="83"/>
      <c r="SP6" s="83"/>
      <c r="SQ6" s="83"/>
      <c r="SR6" s="83"/>
      <c r="SS6" s="83"/>
      <c r="ST6" s="83"/>
      <c r="SU6" s="83"/>
      <c r="SV6" s="83"/>
      <c r="SW6" s="83"/>
      <c r="SX6" s="83"/>
      <c r="SY6" s="83"/>
      <c r="SZ6" s="83"/>
      <c r="TA6" s="83"/>
      <c r="TB6" s="83"/>
      <c r="TC6" s="83"/>
      <c r="TD6" s="83"/>
      <c r="TE6" s="83"/>
      <c r="TF6" s="83"/>
      <c r="TG6" s="83"/>
      <c r="TH6" s="83"/>
      <c r="TI6" s="83"/>
      <c r="TJ6" s="83"/>
      <c r="TK6" s="83"/>
      <c r="TL6" s="83"/>
      <c r="TM6" s="83"/>
      <c r="TN6" s="83"/>
      <c r="TO6" s="83"/>
      <c r="TP6" s="83"/>
      <c r="TQ6" s="83"/>
      <c r="TR6" s="83"/>
      <c r="TS6" s="83"/>
      <c r="TT6" s="83"/>
      <c r="TU6" s="83"/>
      <c r="TV6" s="83"/>
      <c r="TW6" s="83"/>
      <c r="TX6" s="83"/>
      <c r="TY6" s="83"/>
      <c r="TZ6" s="83"/>
      <c r="UA6" s="83"/>
      <c r="UB6" s="83"/>
      <c r="UC6" s="83"/>
      <c r="UD6" s="83"/>
      <c r="UE6" s="83"/>
      <c r="UF6" s="83"/>
      <c r="UG6" s="83"/>
      <c r="UH6" s="83"/>
      <c r="UI6" s="83"/>
      <c r="UJ6" s="83"/>
      <c r="UK6" s="83"/>
      <c r="UL6" s="83"/>
      <c r="UM6" s="83"/>
      <c r="UN6" s="83"/>
      <c r="UO6" s="83"/>
      <c r="UP6" s="83"/>
      <c r="UQ6" s="83"/>
      <c r="UR6" s="83"/>
      <c r="US6" s="83"/>
      <c r="UT6" s="83"/>
      <c r="UU6" s="83"/>
      <c r="UV6" s="83"/>
      <c r="UW6" s="83"/>
      <c r="UX6" s="83"/>
      <c r="UY6" s="83"/>
      <c r="UZ6" s="83"/>
      <c r="VA6" s="83"/>
      <c r="VB6" s="83"/>
      <c r="VC6" s="83"/>
      <c r="VD6" s="83"/>
      <c r="VE6" s="83"/>
      <c r="VF6" s="83"/>
      <c r="VG6" s="83"/>
      <c r="VH6" s="83"/>
      <c r="VI6" s="83"/>
      <c r="VJ6" s="83"/>
      <c r="VK6" s="83"/>
      <c r="VL6" s="83"/>
      <c r="VM6" s="83"/>
      <c r="VN6" s="83"/>
      <c r="VO6" s="83"/>
      <c r="VP6" s="83"/>
      <c r="VQ6" s="83"/>
      <c r="VR6" s="83"/>
      <c r="VS6" s="83"/>
      <c r="VT6" s="83"/>
      <c r="VU6" s="83"/>
      <c r="VV6" s="83"/>
      <c r="VW6" s="83"/>
      <c r="VX6" s="83"/>
      <c r="VY6" s="83"/>
      <c r="VZ6" s="83"/>
      <c r="WA6" s="83"/>
      <c r="WB6" s="83"/>
      <c r="WC6" s="83"/>
      <c r="WD6" s="83"/>
      <c r="WE6" s="83"/>
      <c r="WF6" s="83"/>
      <c r="WG6" s="83"/>
      <c r="WH6" s="83"/>
      <c r="WI6" s="83"/>
      <c r="WJ6" s="83"/>
      <c r="WK6" s="83"/>
      <c r="WL6" s="83"/>
      <c r="WM6" s="83"/>
      <c r="WN6" s="83"/>
      <c r="WO6" s="83"/>
      <c r="WP6" s="83"/>
      <c r="WQ6" s="83"/>
      <c r="WR6" s="83"/>
      <c r="WS6" s="83"/>
      <c r="WT6" s="83"/>
      <c r="WU6" s="83"/>
      <c r="WV6" s="83"/>
      <c r="WW6" s="83"/>
      <c r="WX6" s="83"/>
      <c r="WY6" s="83"/>
      <c r="WZ6" s="83"/>
      <c r="XA6" s="83"/>
      <c r="XB6" s="83"/>
      <c r="XC6" s="83"/>
      <c r="XD6" s="83"/>
      <c r="XE6" s="83"/>
      <c r="XF6" s="83"/>
      <c r="XG6" s="83"/>
      <c r="XH6" s="83"/>
      <c r="XI6" s="83"/>
      <c r="XJ6" s="83"/>
      <c r="XK6" s="83"/>
      <c r="XL6" s="83"/>
      <c r="XM6" s="83"/>
      <c r="XN6" s="83"/>
      <c r="XO6" s="83"/>
      <c r="XP6" s="83"/>
      <c r="XQ6" s="83"/>
      <c r="XR6" s="83"/>
      <c r="XS6" s="83"/>
      <c r="XT6" s="83"/>
      <c r="XU6" s="83"/>
      <c r="XV6" s="83"/>
      <c r="XW6" s="83"/>
      <c r="XX6" s="83"/>
      <c r="XY6" s="83"/>
      <c r="XZ6" s="83"/>
      <c r="YA6" s="83"/>
      <c r="YB6" s="83"/>
      <c r="YC6" s="83"/>
      <c r="YD6" s="83"/>
      <c r="YE6" s="83"/>
      <c r="YF6" s="83"/>
      <c r="YG6" s="83"/>
      <c r="YH6" s="83"/>
      <c r="YI6" s="83"/>
      <c r="YJ6" s="83"/>
      <c r="YK6" s="83"/>
      <c r="YL6" s="83"/>
      <c r="YM6" s="83"/>
      <c r="YN6" s="83"/>
      <c r="YO6" s="83"/>
      <c r="YP6" s="83"/>
      <c r="YQ6" s="83"/>
      <c r="YR6" s="83"/>
      <c r="YS6" s="83"/>
      <c r="YT6" s="83"/>
      <c r="YU6" s="83"/>
      <c r="YV6" s="83"/>
      <c r="YW6" s="83"/>
      <c r="YX6" s="83"/>
      <c r="YY6" s="83"/>
      <c r="YZ6" s="83"/>
      <c r="ZA6" s="83"/>
      <c r="ZB6" s="83"/>
      <c r="ZC6" s="83"/>
      <c r="ZD6" s="83"/>
      <c r="ZE6" s="83"/>
      <c r="ZF6" s="83"/>
      <c r="ZG6" s="83"/>
      <c r="ZH6" s="83"/>
      <c r="ZI6" s="83"/>
      <c r="ZJ6" s="83"/>
      <c r="ZK6" s="83"/>
      <c r="ZL6" s="83"/>
      <c r="ZM6" s="83"/>
      <c r="ZN6" s="83"/>
      <c r="ZO6" s="83"/>
      <c r="ZP6" s="83"/>
      <c r="ZQ6" s="83"/>
      <c r="ZR6" s="83"/>
      <c r="ZS6" s="83"/>
      <c r="ZT6" s="83"/>
      <c r="ZU6" s="83"/>
      <c r="ZV6" s="83"/>
      <c r="ZW6" s="83"/>
      <c r="ZX6" s="83"/>
      <c r="ZY6" s="83"/>
      <c r="ZZ6" s="83"/>
      <c r="AAA6" s="83"/>
      <c r="AAB6" s="83"/>
      <c r="AAC6" s="83"/>
      <c r="AAD6" s="83"/>
      <c r="AAE6" s="83"/>
      <c r="AAF6" s="83"/>
      <c r="AAG6" s="83"/>
      <c r="AAH6" s="83"/>
      <c r="AAI6" s="83"/>
      <c r="AAJ6" s="83"/>
      <c r="AAK6" s="83"/>
      <c r="AAL6" s="83"/>
      <c r="AAM6" s="83"/>
      <c r="AAN6" s="83"/>
      <c r="AAO6" s="83"/>
      <c r="AAP6" s="83"/>
      <c r="AAQ6" s="83"/>
      <c r="AAR6" s="83"/>
      <c r="AAS6" s="83"/>
      <c r="AAT6" s="83"/>
      <c r="AAU6" s="83"/>
      <c r="AAV6" s="83"/>
      <c r="AAW6" s="83"/>
      <c r="AAX6" s="83"/>
      <c r="AAY6" s="83"/>
      <c r="AAZ6" s="83"/>
      <c r="ABA6" s="83"/>
      <c r="ABB6" s="83"/>
      <c r="ABC6" s="83"/>
      <c r="ABD6" s="83"/>
      <c r="ABE6" s="83"/>
      <c r="ABF6" s="83"/>
      <c r="ABG6" s="83"/>
      <c r="ABH6" s="83"/>
      <c r="ABI6" s="83"/>
      <c r="ABJ6" s="83"/>
      <c r="ABK6" s="83"/>
      <c r="ABL6" s="83"/>
      <c r="ABM6" s="83"/>
      <c r="ABN6" s="83"/>
      <c r="ABO6" s="83"/>
      <c r="ABP6" s="83"/>
      <c r="ABQ6" s="83"/>
      <c r="ABR6" s="83"/>
      <c r="ABS6" s="83"/>
      <c r="ABT6" s="83"/>
      <c r="ABU6" s="83"/>
      <c r="ABV6" s="83"/>
      <c r="ABW6" s="83"/>
      <c r="ABX6" s="83"/>
      <c r="ABY6" s="83"/>
      <c r="ABZ6" s="83"/>
      <c r="ACA6" s="83"/>
      <c r="ACB6" s="83"/>
      <c r="ACC6" s="83"/>
      <c r="ACD6" s="83"/>
      <c r="ACE6" s="83"/>
      <c r="ACF6" s="83"/>
      <c r="ACG6" s="83"/>
      <c r="ACH6" s="83"/>
      <c r="ACI6" s="83"/>
      <c r="ACJ6" s="83"/>
      <c r="ACK6" s="83"/>
      <c r="ACL6" s="83"/>
      <c r="ACM6" s="83"/>
      <c r="ACN6" s="83"/>
      <c r="ACO6" s="83"/>
      <c r="ACP6" s="83"/>
      <c r="ACQ6" s="83"/>
      <c r="ACR6" s="83"/>
      <c r="ACS6" s="83"/>
      <c r="ACT6" s="83"/>
      <c r="ACU6" s="83"/>
      <c r="ACV6" s="83"/>
      <c r="ACW6" s="83"/>
      <c r="ACX6" s="83"/>
      <c r="ACY6" s="83"/>
      <c r="ACZ6" s="83"/>
      <c r="ADA6" s="83"/>
      <c r="ADB6" s="83"/>
      <c r="ADC6" s="83"/>
      <c r="ADD6" s="83"/>
      <c r="ADE6" s="83"/>
      <c r="ADF6" s="83"/>
      <c r="ADG6" s="83"/>
      <c r="ADH6" s="83"/>
      <c r="ADI6" s="83"/>
      <c r="ADJ6" s="83"/>
      <c r="ADK6" s="83"/>
      <c r="ADL6" s="83"/>
      <c r="ADM6" s="83"/>
      <c r="ADN6" s="83"/>
      <c r="ADO6" s="83"/>
      <c r="ADP6" s="83"/>
      <c r="ADQ6" s="83"/>
      <c r="ADR6" s="83"/>
      <c r="ADS6" s="83"/>
      <c r="ADT6" s="83"/>
      <c r="ADU6" s="83"/>
      <c r="ADV6" s="83"/>
      <c r="ADW6" s="83"/>
      <c r="ADX6" s="83"/>
      <c r="ADY6" s="83"/>
      <c r="ADZ6" s="83"/>
      <c r="AEA6" s="83"/>
      <c r="AEB6" s="83"/>
      <c r="AEC6" s="83"/>
      <c r="AED6" s="83"/>
      <c r="AEE6" s="83"/>
      <c r="AEF6" s="83"/>
      <c r="AEG6" s="83"/>
      <c r="AEH6" s="83"/>
      <c r="AEI6" s="83"/>
      <c r="AEJ6" s="83"/>
      <c r="AEK6" s="83"/>
      <c r="AEL6" s="83"/>
      <c r="AEM6" s="83"/>
      <c r="AEN6" s="83"/>
      <c r="AEO6" s="83"/>
      <c r="AEP6" s="83"/>
      <c r="AEQ6" s="83"/>
      <c r="AER6" s="83"/>
      <c r="AES6" s="83"/>
      <c r="AET6" s="83"/>
      <c r="AEU6" s="83"/>
      <c r="AEV6" s="83"/>
      <c r="AEW6" s="83"/>
      <c r="AEX6" s="83"/>
      <c r="AEY6" s="83"/>
      <c r="AEZ6" s="83"/>
      <c r="AFA6" s="83"/>
      <c r="AFB6" s="83"/>
      <c r="AFC6" s="83"/>
      <c r="AFD6" s="83"/>
      <c r="AFE6" s="83"/>
      <c r="AFF6" s="83"/>
      <c r="AFG6" s="83"/>
      <c r="AFH6" s="83"/>
      <c r="AFI6" s="83"/>
      <c r="AFJ6" s="83"/>
      <c r="AFK6" s="83"/>
      <c r="AFL6" s="83"/>
      <c r="AFM6" s="83"/>
      <c r="AFN6" s="83"/>
      <c r="AFO6" s="83"/>
      <c r="AFP6" s="83"/>
      <c r="AFQ6" s="83"/>
      <c r="AFR6" s="83"/>
      <c r="AFS6" s="83"/>
      <c r="AFT6" s="83"/>
      <c r="AFU6" s="83"/>
      <c r="AFV6" s="83"/>
      <c r="AFW6" s="83"/>
      <c r="AFX6" s="83"/>
      <c r="AFY6" s="83"/>
      <c r="AFZ6" s="83"/>
      <c r="AGA6" s="83"/>
      <c r="AGB6" s="83"/>
      <c r="AGC6" s="83"/>
      <c r="AGD6" s="83"/>
      <c r="AGE6" s="83"/>
      <c r="AGF6" s="83"/>
      <c r="AGG6" s="83"/>
      <c r="AGH6" s="83"/>
      <c r="AGI6" s="83"/>
      <c r="AGJ6" s="83"/>
      <c r="AGK6" s="83"/>
      <c r="AGL6" s="83"/>
      <c r="AGM6" s="83"/>
      <c r="AGN6" s="83"/>
      <c r="AGO6" s="83"/>
      <c r="AGP6" s="83"/>
      <c r="AGQ6" s="83"/>
      <c r="AGR6" s="83"/>
      <c r="AGS6" s="83"/>
      <c r="AGT6" s="83"/>
      <c r="AGU6" s="83"/>
      <c r="AGV6" s="83"/>
      <c r="AGW6" s="83"/>
      <c r="AGX6" s="83"/>
      <c r="AGY6" s="83"/>
      <c r="AGZ6" s="83"/>
      <c r="AHA6" s="83"/>
      <c r="AHB6" s="83"/>
      <c r="AHC6" s="83"/>
      <c r="AHD6" s="83"/>
      <c r="AHE6" s="83"/>
      <c r="AHF6" s="83"/>
      <c r="AHG6" s="83"/>
      <c r="AHH6" s="83"/>
      <c r="AHI6" s="83"/>
      <c r="AHJ6" s="83"/>
      <c r="AHK6" s="83"/>
      <c r="AHL6" s="83"/>
      <c r="AHM6" s="83"/>
      <c r="AHN6" s="83"/>
      <c r="AHO6" s="83"/>
      <c r="AHP6" s="83"/>
      <c r="AHQ6" s="83"/>
      <c r="AHR6" s="83"/>
      <c r="AHS6" s="83"/>
      <c r="AHT6" s="83"/>
      <c r="AHU6" s="83"/>
      <c r="AHV6" s="83"/>
      <c r="AHW6" s="83"/>
      <c r="AHX6" s="83"/>
      <c r="AHY6" s="83"/>
      <c r="AHZ6" s="83"/>
      <c r="AIA6" s="83"/>
      <c r="AIB6" s="83"/>
      <c r="AIC6" s="83"/>
      <c r="AID6" s="83"/>
      <c r="AIE6" s="83"/>
      <c r="AIF6" s="83"/>
      <c r="AIG6" s="83"/>
      <c r="AIH6" s="83"/>
      <c r="AII6" s="83"/>
      <c r="AIJ6" s="83"/>
      <c r="AIK6" s="83"/>
      <c r="AIL6" s="83"/>
      <c r="AIM6" s="83"/>
      <c r="AIN6" s="83"/>
      <c r="AIO6" s="83"/>
      <c r="AIP6" s="83"/>
      <c r="AIQ6" s="83"/>
      <c r="AIR6" s="83"/>
      <c r="AIS6" s="83"/>
      <c r="AIT6" s="83"/>
      <c r="AIU6" s="83"/>
      <c r="AIV6" s="83"/>
      <c r="AIW6" s="83"/>
      <c r="AIX6" s="83"/>
      <c r="AIY6" s="83"/>
      <c r="AIZ6" s="83"/>
      <c r="AJA6" s="83"/>
      <c r="AJB6" s="83"/>
      <c r="AJC6" s="83"/>
      <c r="AJD6" s="83"/>
      <c r="AJE6" s="83"/>
      <c r="AJF6" s="83"/>
      <c r="AJG6" s="83"/>
      <c r="AJH6" s="83"/>
      <c r="AJI6" s="83"/>
      <c r="AJJ6" s="83"/>
      <c r="AJK6" s="83"/>
      <c r="AJL6" s="83"/>
      <c r="AJM6" s="83"/>
      <c r="AJN6" s="83"/>
      <c r="AJO6" s="83"/>
      <c r="AJP6" s="83"/>
      <c r="AJQ6" s="83"/>
      <c r="AJR6" s="83"/>
      <c r="AJS6" s="83"/>
      <c r="AJT6" s="83"/>
      <c r="AJU6" s="83"/>
      <c r="AJV6" s="83"/>
      <c r="AJW6" s="83"/>
      <c r="AJX6" s="83"/>
      <c r="AJY6" s="83"/>
      <c r="AJZ6" s="83"/>
      <c r="AKA6" s="83"/>
      <c r="AKB6" s="83"/>
      <c r="AKC6" s="83"/>
      <c r="AKD6" s="83"/>
      <c r="AKE6" s="83"/>
      <c r="AKF6" s="83"/>
      <c r="AKG6" s="83"/>
      <c r="AKH6" s="83"/>
      <c r="AKI6" s="83"/>
      <c r="AKJ6" s="83"/>
      <c r="AKK6" s="83"/>
      <c r="AKL6" s="83"/>
      <c r="AKM6" s="83"/>
      <c r="AKN6" s="83"/>
      <c r="AKO6" s="83"/>
      <c r="AKP6" s="83"/>
      <c r="AKQ6" s="83"/>
      <c r="AKR6" s="83"/>
      <c r="AKS6" s="83"/>
      <c r="AKT6" s="83"/>
      <c r="AKU6" s="83"/>
      <c r="AKV6" s="83"/>
      <c r="AKW6" s="83"/>
      <c r="AKX6" s="83"/>
      <c r="AKY6" s="83"/>
      <c r="AKZ6" s="83"/>
      <c r="ALA6" s="83"/>
      <c r="ALB6" s="83"/>
      <c r="ALC6" s="83"/>
      <c r="ALD6" s="83"/>
      <c r="ALE6" s="83"/>
      <c r="ALF6" s="83"/>
      <c r="ALG6" s="83"/>
      <c r="ALH6" s="83"/>
      <c r="ALI6" s="83"/>
      <c r="ALJ6" s="83"/>
      <c r="ALK6" s="83"/>
      <c r="ALL6" s="83"/>
      <c r="ALM6" s="83"/>
      <c r="ALN6" s="83"/>
      <c r="ALO6" s="83"/>
      <c r="ALP6" s="83"/>
      <c r="ALQ6" s="83"/>
      <c r="ALR6" s="83"/>
      <c r="ALS6" s="83"/>
      <c r="ALT6" s="83"/>
      <c r="ALU6" s="83"/>
      <c r="ALV6" s="83"/>
      <c r="ALW6" s="83"/>
      <c r="ALX6" s="83"/>
      <c r="ALY6" s="83"/>
      <c r="ALZ6" s="83"/>
      <c r="AMA6" s="83"/>
      <c r="AMB6" s="83"/>
      <c r="AMC6" s="83"/>
      <c r="AMD6" s="83"/>
      <c r="AME6" s="83"/>
      <c r="AMF6" s="83"/>
      <c r="AMG6" s="83"/>
      <c r="AMH6" s="83"/>
      <c r="AMI6" s="83"/>
      <c r="AMJ6" s="83"/>
      <c r="AMK6" s="83"/>
      <c r="AML6" s="83"/>
      <c r="AMM6" s="83"/>
      <c r="AMN6" s="83"/>
      <c r="AMO6" s="83"/>
      <c r="AMP6" s="83"/>
      <c r="AMQ6" s="83"/>
      <c r="AMR6" s="83"/>
      <c r="AMS6" s="83"/>
      <c r="AMT6" s="83"/>
      <c r="AMU6" s="83"/>
      <c r="AMV6" s="83"/>
      <c r="AMW6" s="83"/>
      <c r="AMX6" s="83"/>
      <c r="AMY6" s="83"/>
      <c r="AMZ6" s="83"/>
      <c r="ANA6" s="83"/>
      <c r="ANB6" s="83"/>
      <c r="ANC6" s="83"/>
      <c r="AND6" s="83"/>
      <c r="ANE6" s="83"/>
      <c r="ANF6" s="83"/>
      <c r="ANG6" s="83"/>
      <c r="ANH6" s="83"/>
      <c r="ANI6" s="83"/>
      <c r="ANJ6" s="83"/>
      <c r="ANK6" s="83"/>
      <c r="ANL6" s="83"/>
      <c r="ANM6" s="83"/>
      <c r="ANN6" s="83"/>
      <c r="ANO6" s="83"/>
      <c r="ANP6" s="83"/>
      <c r="ANQ6" s="83"/>
      <c r="ANR6" s="83"/>
      <c r="ANS6" s="83"/>
      <c r="ANT6" s="83"/>
      <c r="ANU6" s="83"/>
      <c r="ANV6" s="83"/>
      <c r="ANW6" s="83"/>
      <c r="ANX6" s="83"/>
      <c r="ANY6" s="83"/>
      <c r="ANZ6" s="83"/>
      <c r="AOA6" s="83"/>
      <c r="AOB6" s="83"/>
      <c r="AOC6" s="83"/>
      <c r="AOD6" s="83"/>
      <c r="AOE6" s="83"/>
      <c r="AOF6" s="83"/>
      <c r="AOG6" s="83"/>
      <c r="AOH6" s="83"/>
      <c r="AOI6" s="83"/>
      <c r="AOJ6" s="83"/>
      <c r="AOK6" s="83"/>
      <c r="AOL6" s="83"/>
      <c r="AOM6" s="83"/>
      <c r="AON6" s="83"/>
      <c r="AOO6" s="83"/>
      <c r="AOP6" s="83"/>
      <c r="AOQ6" s="83"/>
      <c r="AOR6" s="83"/>
      <c r="AOS6" s="83"/>
      <c r="AOT6" s="83"/>
      <c r="AOU6" s="83"/>
      <c r="AOV6" s="83"/>
      <c r="AOW6" s="83"/>
      <c r="AOX6" s="83"/>
      <c r="AOY6" s="83"/>
      <c r="AOZ6" s="83"/>
      <c r="APA6" s="83"/>
      <c r="APB6" s="83"/>
      <c r="APC6" s="83"/>
      <c r="APD6" s="83"/>
      <c r="APE6" s="83"/>
      <c r="APF6" s="83"/>
      <c r="APG6" s="83"/>
      <c r="APH6" s="83"/>
      <c r="API6" s="83"/>
      <c r="APJ6" s="83"/>
      <c r="APK6" s="83"/>
      <c r="APL6" s="83"/>
      <c r="APM6" s="83"/>
      <c r="APN6" s="83"/>
      <c r="APO6" s="83"/>
      <c r="APP6" s="83"/>
      <c r="APQ6" s="83"/>
      <c r="APR6" s="83"/>
      <c r="APS6" s="83"/>
      <c r="APT6" s="83"/>
      <c r="APU6" s="83"/>
      <c r="APV6" s="83"/>
      <c r="APW6" s="83"/>
      <c r="APX6" s="83"/>
      <c r="APY6" s="83"/>
      <c r="APZ6" s="83"/>
      <c r="AQA6" s="83"/>
      <c r="AQB6" s="83"/>
      <c r="AQC6" s="83"/>
      <c r="AQD6" s="83"/>
      <c r="AQE6" s="83"/>
      <c r="AQF6" s="83"/>
      <c r="AQG6" s="83"/>
      <c r="AQH6" s="83"/>
      <c r="AQI6" s="83"/>
      <c r="AQJ6" s="83"/>
      <c r="AQK6" s="83"/>
      <c r="AQL6" s="83"/>
      <c r="AQM6" s="83"/>
      <c r="AQN6" s="83"/>
      <c r="AQO6" s="83"/>
      <c r="AQP6" s="83"/>
      <c r="AQQ6" s="83"/>
      <c r="AQR6" s="83"/>
      <c r="AQS6" s="83"/>
      <c r="AQT6" s="83"/>
      <c r="AQU6" s="83"/>
      <c r="AQV6" s="83"/>
      <c r="AQW6" s="83"/>
      <c r="AQX6" s="83"/>
      <c r="AQY6" s="83"/>
      <c r="AQZ6" s="83"/>
      <c r="ARA6" s="83"/>
      <c r="ARB6" s="83"/>
      <c r="ARC6" s="83"/>
      <c r="ARD6" s="83"/>
      <c r="ARE6" s="83"/>
      <c r="ARF6" s="83"/>
      <c r="ARG6" s="83"/>
      <c r="ARH6" s="83"/>
      <c r="ARI6" s="83"/>
      <c r="ARJ6" s="83"/>
      <c r="ARK6" s="83"/>
      <c r="ARL6" s="83"/>
      <c r="ARM6" s="83"/>
      <c r="ARN6" s="83"/>
      <c r="ARO6" s="83"/>
      <c r="ARP6" s="83"/>
      <c r="ARQ6" s="83"/>
      <c r="ARR6" s="83"/>
      <c r="ARS6" s="83"/>
      <c r="ART6" s="83"/>
      <c r="ARU6" s="83"/>
      <c r="ARV6" s="83"/>
      <c r="ARW6" s="83"/>
      <c r="ARX6" s="83"/>
      <c r="ARY6" s="83"/>
      <c r="ARZ6" s="83"/>
      <c r="ASA6" s="83"/>
      <c r="ASB6" s="83"/>
      <c r="ASC6" s="83"/>
      <c r="ASD6" s="83"/>
      <c r="ASE6" s="83"/>
      <c r="ASF6" s="83"/>
      <c r="ASG6" s="83"/>
      <c r="ASH6" s="83"/>
      <c r="ASI6" s="83"/>
      <c r="ASJ6" s="83"/>
      <c r="ASK6" s="83"/>
      <c r="ASL6" s="83"/>
      <c r="ASM6" s="83"/>
      <c r="ASN6" s="83"/>
      <c r="ASO6" s="83"/>
      <c r="ASP6" s="83"/>
      <c r="ASQ6" s="83"/>
      <c r="ASR6" s="83"/>
      <c r="ASS6" s="83"/>
      <c r="AST6" s="83"/>
      <c r="ASU6" s="83"/>
      <c r="ASV6" s="83"/>
      <c r="ASW6" s="83"/>
      <c r="ASX6" s="83"/>
      <c r="ASY6" s="83"/>
      <c r="ASZ6" s="83"/>
      <c r="ATA6" s="83"/>
      <c r="ATB6" s="83"/>
      <c r="ATC6" s="83"/>
      <c r="ATD6" s="83"/>
      <c r="ATE6" s="83"/>
      <c r="ATF6" s="83"/>
      <c r="ATG6" s="83"/>
      <c r="ATH6" s="83"/>
      <c r="ATI6" s="83"/>
      <c r="ATJ6" s="83"/>
      <c r="ATK6" s="83"/>
      <c r="ATL6" s="83"/>
      <c r="ATM6" s="83"/>
      <c r="ATN6" s="83"/>
      <c r="ATO6" s="83"/>
      <c r="ATP6" s="83"/>
      <c r="ATQ6" s="83"/>
      <c r="ATR6" s="83"/>
      <c r="ATS6" s="83"/>
      <c r="ATT6" s="83"/>
      <c r="ATU6" s="83"/>
      <c r="ATV6" s="83"/>
      <c r="ATW6" s="83"/>
      <c r="ATX6" s="83"/>
      <c r="ATY6" s="83"/>
      <c r="ATZ6" s="83"/>
      <c r="AUA6" s="83"/>
      <c r="AUB6" s="83"/>
      <c r="AUC6" s="83"/>
      <c r="AUD6" s="83"/>
      <c r="AUE6" s="83"/>
      <c r="AUF6" s="83"/>
      <c r="AUG6" s="83"/>
      <c r="AUH6" s="83"/>
      <c r="AUI6" s="83"/>
      <c r="AUJ6" s="83"/>
      <c r="AUK6" s="83"/>
      <c r="AUL6" s="83"/>
      <c r="AUM6" s="83"/>
      <c r="AUN6" s="83"/>
      <c r="AUO6" s="83"/>
      <c r="AUP6" s="83"/>
      <c r="AUQ6" s="83"/>
      <c r="AUR6" s="83"/>
      <c r="AUS6" s="83"/>
      <c r="AUT6" s="83"/>
      <c r="AUU6" s="83"/>
      <c r="AUV6" s="83"/>
      <c r="AUW6" s="83"/>
      <c r="AUX6" s="83"/>
      <c r="AUY6" s="83"/>
      <c r="AUZ6" s="83"/>
      <c r="AVA6" s="83"/>
      <c r="AVB6" s="83"/>
      <c r="AVC6" s="83"/>
      <c r="AVD6" s="83"/>
      <c r="AVE6" s="83"/>
      <c r="AVF6" s="83"/>
      <c r="AVG6" s="83"/>
      <c r="AVH6" s="83"/>
      <c r="AVI6" s="83"/>
      <c r="AVJ6" s="83"/>
      <c r="AVK6" s="83"/>
      <c r="AVL6" s="83"/>
      <c r="AVM6" s="83"/>
      <c r="AVN6" s="83"/>
      <c r="AVO6" s="83"/>
      <c r="AVP6" s="83"/>
      <c r="AVQ6" s="83"/>
      <c r="AVR6" s="83"/>
      <c r="AVS6" s="83"/>
      <c r="AVT6" s="83"/>
      <c r="AVU6" s="83"/>
      <c r="AVV6" s="83"/>
      <c r="AVW6" s="83"/>
      <c r="AVX6" s="83"/>
      <c r="AVY6" s="83"/>
      <c r="AVZ6" s="83"/>
      <c r="AWA6" s="83"/>
      <c r="AWB6" s="83"/>
      <c r="AWC6" s="83"/>
      <c r="AWD6" s="83"/>
      <c r="AWE6" s="83"/>
      <c r="AWF6" s="83"/>
      <c r="AWG6" s="83"/>
      <c r="AWH6" s="83"/>
      <c r="AWI6" s="83"/>
      <c r="AWJ6" s="83"/>
      <c r="AWK6" s="83"/>
      <c r="AWL6" s="83"/>
      <c r="AWM6" s="83"/>
      <c r="AWN6" s="83"/>
      <c r="AWO6" s="83"/>
      <c r="AWP6" s="83"/>
      <c r="AWQ6" s="83"/>
      <c r="AWR6" s="83"/>
      <c r="AWS6" s="83"/>
      <c r="AWT6" s="83"/>
      <c r="AWU6" s="83"/>
      <c r="AWV6" s="83"/>
      <c r="AWW6" s="83"/>
      <c r="AWX6" s="83"/>
      <c r="AWY6" s="83"/>
      <c r="AWZ6" s="83"/>
      <c r="AXA6" s="83"/>
      <c r="AXB6" s="83"/>
      <c r="AXC6" s="83"/>
      <c r="AXD6" s="83"/>
      <c r="AXE6" s="83"/>
      <c r="AXF6" s="83"/>
      <c r="AXG6" s="83"/>
      <c r="AXH6" s="83"/>
      <c r="AXI6" s="83"/>
      <c r="AXJ6" s="83"/>
      <c r="AXK6" s="83"/>
      <c r="AXL6" s="83"/>
      <c r="AXM6" s="83"/>
      <c r="AXN6" s="83"/>
      <c r="AXO6" s="83"/>
      <c r="AXP6" s="83"/>
      <c r="AXQ6" s="83"/>
      <c r="AXR6" s="83"/>
      <c r="AXS6" s="83"/>
      <c r="AXT6" s="83"/>
      <c r="AXU6" s="83"/>
      <c r="AXV6" s="83"/>
      <c r="AXW6" s="83"/>
      <c r="AXX6" s="83"/>
      <c r="AXY6" s="83"/>
      <c r="AXZ6" s="83"/>
      <c r="AYA6" s="83"/>
      <c r="AYB6" s="83"/>
      <c r="AYC6" s="83"/>
      <c r="AYD6" s="83"/>
      <c r="AYE6" s="83"/>
      <c r="AYF6" s="83"/>
      <c r="AYG6" s="83"/>
      <c r="AYH6" s="83"/>
      <c r="AYI6" s="83"/>
      <c r="AYJ6" s="83"/>
      <c r="AYK6" s="83"/>
      <c r="AYL6" s="83"/>
      <c r="AYM6" s="83"/>
      <c r="AYN6" s="83"/>
      <c r="AYO6" s="83"/>
      <c r="AYP6" s="83"/>
      <c r="AYQ6" s="83"/>
      <c r="AYR6" s="83"/>
      <c r="AYS6" s="83"/>
      <c r="AYT6" s="83"/>
      <c r="AYU6" s="83"/>
      <c r="AYV6" s="83"/>
      <c r="AYW6" s="83"/>
      <c r="AYX6" s="83"/>
      <c r="AYY6" s="83"/>
      <c r="AYZ6" s="83"/>
      <c r="AZA6" s="83"/>
      <c r="AZB6" s="83"/>
      <c r="AZC6" s="83"/>
      <c r="AZD6" s="83"/>
      <c r="AZE6" s="83"/>
      <c r="AZF6" s="83"/>
      <c r="AZG6" s="83"/>
      <c r="AZH6" s="83"/>
      <c r="AZI6" s="83"/>
      <c r="AZJ6" s="83"/>
      <c r="AZK6" s="83"/>
      <c r="AZL6" s="83"/>
      <c r="AZM6" s="83"/>
      <c r="AZN6" s="83"/>
      <c r="AZO6" s="83"/>
      <c r="AZP6" s="83"/>
      <c r="AZQ6" s="83"/>
      <c r="AZR6" s="83"/>
      <c r="AZS6" s="83"/>
      <c r="AZT6" s="83"/>
      <c r="AZU6" s="83"/>
      <c r="AZV6" s="83"/>
      <c r="AZW6" s="83"/>
      <c r="AZX6" s="83"/>
      <c r="AZY6" s="83"/>
      <c r="AZZ6" s="83"/>
      <c r="BAA6" s="83"/>
      <c r="BAB6" s="83"/>
      <c r="BAC6" s="83"/>
      <c r="BAD6" s="83"/>
      <c r="BAE6" s="83"/>
      <c r="BAF6" s="83"/>
      <c r="BAG6" s="83"/>
      <c r="BAH6" s="83"/>
      <c r="BAI6" s="83"/>
      <c r="BAJ6" s="83"/>
      <c r="BAK6" s="83"/>
      <c r="BAL6" s="83"/>
      <c r="BAM6" s="83"/>
      <c r="BAN6" s="83"/>
      <c r="BAO6" s="83"/>
      <c r="BAP6" s="83"/>
      <c r="BAQ6" s="83"/>
      <c r="BAR6" s="83"/>
      <c r="BAS6" s="83"/>
      <c r="BAT6" s="83"/>
      <c r="BAU6" s="83"/>
      <c r="BAV6" s="83"/>
      <c r="BAW6" s="83"/>
      <c r="BAX6" s="83"/>
      <c r="BAY6" s="83"/>
      <c r="BAZ6" s="83"/>
      <c r="BBA6" s="83"/>
      <c r="BBB6" s="83"/>
      <c r="BBC6" s="83"/>
      <c r="BBD6" s="83"/>
      <c r="BBE6" s="83"/>
      <c r="BBF6" s="83"/>
      <c r="BBG6" s="83"/>
      <c r="BBH6" s="83"/>
      <c r="BBI6" s="83"/>
      <c r="BBJ6" s="83"/>
      <c r="BBK6" s="83"/>
      <c r="BBL6" s="83"/>
      <c r="BBM6" s="83"/>
      <c r="BBN6" s="83"/>
      <c r="BBO6" s="83"/>
      <c r="BBP6" s="83"/>
      <c r="BBQ6" s="83"/>
      <c r="BBR6" s="83"/>
      <c r="BBS6" s="83"/>
      <c r="BBT6" s="83"/>
      <c r="BBU6" s="83"/>
      <c r="BBV6" s="83"/>
      <c r="BBW6" s="83"/>
      <c r="BBX6" s="83"/>
      <c r="BBY6" s="83"/>
      <c r="BBZ6" s="83"/>
      <c r="BCA6" s="83"/>
      <c r="BCB6" s="83"/>
      <c r="BCC6" s="83"/>
      <c r="BCD6" s="83"/>
      <c r="BCE6" s="83"/>
      <c r="BCF6" s="83"/>
      <c r="BCG6" s="83"/>
      <c r="BCH6" s="83"/>
      <c r="BCI6" s="83"/>
      <c r="BCJ6" s="83"/>
      <c r="BCK6" s="83"/>
      <c r="BCL6" s="83"/>
      <c r="BCM6" s="83"/>
      <c r="BCN6" s="83"/>
      <c r="BCO6" s="83"/>
      <c r="BCP6" s="83"/>
      <c r="BCQ6" s="83"/>
      <c r="BCR6" s="83"/>
      <c r="BCS6" s="83"/>
      <c r="BCT6" s="83"/>
      <c r="BCU6" s="83"/>
      <c r="BCV6" s="83"/>
      <c r="BCW6" s="83"/>
      <c r="BCX6" s="83"/>
      <c r="BCY6" s="83"/>
      <c r="BCZ6" s="83"/>
      <c r="BDA6" s="83"/>
      <c r="BDB6" s="83"/>
      <c r="BDC6" s="83"/>
      <c r="BDD6" s="83"/>
      <c r="BDE6" s="83"/>
      <c r="BDF6" s="83"/>
      <c r="BDG6" s="83"/>
      <c r="BDH6" s="83"/>
      <c r="BDI6" s="83"/>
      <c r="BDJ6" s="83"/>
      <c r="BDK6" s="83"/>
      <c r="BDL6" s="83"/>
      <c r="BDM6" s="83"/>
      <c r="BDN6" s="83"/>
      <c r="BDO6" s="83"/>
      <c r="BDP6" s="83"/>
      <c r="BDQ6" s="83"/>
      <c r="BDR6" s="83"/>
      <c r="BDS6" s="83"/>
      <c r="BDT6" s="83"/>
      <c r="BDU6" s="83"/>
      <c r="BDV6" s="83"/>
      <c r="BDW6" s="83"/>
      <c r="BDX6" s="83"/>
      <c r="BDY6" s="83"/>
      <c r="BDZ6" s="83"/>
      <c r="BEA6" s="83"/>
      <c r="BEB6" s="83"/>
      <c r="BEC6" s="83"/>
      <c r="BED6" s="83"/>
      <c r="BEE6" s="83"/>
      <c r="BEF6" s="83"/>
      <c r="BEG6" s="83"/>
      <c r="BEH6" s="83"/>
      <c r="BEI6" s="83"/>
      <c r="BEJ6" s="83"/>
      <c r="BEK6" s="83"/>
      <c r="BEL6" s="83"/>
      <c r="BEM6" s="83"/>
      <c r="BEN6" s="83"/>
      <c r="BEO6" s="83"/>
      <c r="BEP6" s="83"/>
      <c r="BEQ6" s="83"/>
      <c r="BER6" s="83"/>
      <c r="BES6" s="83"/>
      <c r="BET6" s="83"/>
      <c r="BEU6" s="83"/>
      <c r="BEV6" s="83"/>
      <c r="BEW6" s="83"/>
      <c r="BEX6" s="83"/>
      <c r="BEY6" s="83"/>
      <c r="BEZ6" s="83"/>
      <c r="BFA6" s="83"/>
      <c r="BFB6" s="83"/>
      <c r="BFC6" s="83"/>
      <c r="BFD6" s="83"/>
      <c r="BFE6" s="83"/>
      <c r="BFF6" s="83"/>
      <c r="BFG6" s="83"/>
      <c r="BFH6" s="83"/>
      <c r="BFI6" s="83"/>
      <c r="BFJ6" s="83"/>
      <c r="BFK6" s="83"/>
      <c r="BFL6" s="83"/>
      <c r="BFM6" s="83"/>
      <c r="BFN6" s="83"/>
      <c r="BFO6" s="83"/>
      <c r="BFP6" s="83"/>
      <c r="BFQ6" s="83"/>
      <c r="BFR6" s="83"/>
      <c r="BFS6" s="83"/>
      <c r="BFT6" s="83"/>
      <c r="BFU6" s="83"/>
      <c r="BFV6" s="83"/>
      <c r="BFW6" s="83"/>
      <c r="BFX6" s="83"/>
      <c r="BFY6" s="83"/>
      <c r="BFZ6" s="83"/>
      <c r="BGA6" s="83"/>
      <c r="BGB6" s="83"/>
      <c r="BGC6" s="83"/>
      <c r="BGD6" s="83"/>
      <c r="BGE6" s="83"/>
      <c r="BGF6" s="83"/>
      <c r="BGG6" s="83"/>
      <c r="BGH6" s="83"/>
      <c r="BGI6" s="83"/>
      <c r="BGJ6" s="83"/>
      <c r="BGK6" s="83"/>
      <c r="BGL6" s="83"/>
      <c r="BGM6" s="83"/>
      <c r="BGN6" s="83"/>
      <c r="BGO6" s="83"/>
      <c r="BGP6" s="83"/>
      <c r="BGQ6" s="83"/>
      <c r="BGR6" s="83"/>
      <c r="BGS6" s="83"/>
      <c r="BGT6" s="83"/>
      <c r="BGU6" s="83"/>
      <c r="BGV6" s="83"/>
      <c r="BGW6" s="83"/>
      <c r="BGX6" s="83"/>
      <c r="BGY6" s="83"/>
      <c r="BGZ6" s="83"/>
      <c r="BHA6" s="83"/>
      <c r="BHB6" s="83"/>
      <c r="BHC6" s="83"/>
      <c r="BHD6" s="83"/>
      <c r="BHE6" s="83"/>
      <c r="BHF6" s="83"/>
      <c r="BHG6" s="83"/>
      <c r="BHH6" s="83"/>
      <c r="BHI6" s="83"/>
      <c r="BHJ6" s="83"/>
      <c r="BHK6" s="83"/>
      <c r="BHL6" s="83"/>
      <c r="BHM6" s="83"/>
      <c r="BHN6" s="83"/>
      <c r="BHO6" s="83"/>
      <c r="BHP6" s="83"/>
      <c r="BHQ6" s="83"/>
      <c r="BHR6" s="83"/>
      <c r="BHS6" s="83"/>
      <c r="BHT6" s="83"/>
      <c r="BHU6" s="83"/>
      <c r="BHV6" s="83"/>
      <c r="BHW6" s="83"/>
      <c r="BHX6" s="83"/>
      <c r="BHY6" s="83"/>
      <c r="BHZ6" s="83"/>
      <c r="BIA6" s="83"/>
      <c r="BIB6" s="83"/>
      <c r="BIC6" s="83"/>
      <c r="BID6" s="83"/>
      <c r="BIE6" s="83"/>
      <c r="BIF6" s="83"/>
      <c r="BIG6" s="83"/>
      <c r="BIH6" s="83"/>
      <c r="BII6" s="83"/>
      <c r="BIJ6" s="83"/>
      <c r="BIK6" s="83"/>
      <c r="BIL6" s="83"/>
      <c r="BIM6" s="83"/>
      <c r="BIN6" s="83"/>
      <c r="BIO6" s="83"/>
      <c r="BIP6" s="83"/>
      <c r="BIQ6" s="83"/>
      <c r="BIR6" s="83"/>
      <c r="BIS6" s="83"/>
      <c r="BIT6" s="83"/>
      <c r="BIU6" s="83"/>
      <c r="BIV6" s="83"/>
      <c r="BIW6" s="83"/>
      <c r="BIX6" s="83"/>
      <c r="BIY6" s="83"/>
      <c r="BIZ6" s="83"/>
      <c r="BJA6" s="83"/>
      <c r="BJB6" s="83"/>
      <c r="BJC6" s="83"/>
      <c r="BJD6" s="83"/>
      <c r="BJE6" s="83"/>
      <c r="BJF6" s="83"/>
      <c r="BJG6" s="83"/>
      <c r="BJH6" s="83"/>
      <c r="BJI6" s="83"/>
      <c r="BJJ6" s="83"/>
      <c r="BJK6" s="83"/>
      <c r="BJL6" s="83"/>
      <c r="BJM6" s="83"/>
      <c r="BJN6" s="83"/>
      <c r="BJO6" s="83"/>
      <c r="BJP6" s="83"/>
      <c r="BJQ6" s="83"/>
      <c r="BJR6" s="83"/>
      <c r="BJS6" s="83"/>
      <c r="BJT6" s="83"/>
      <c r="BJU6" s="83"/>
      <c r="BJV6" s="83"/>
      <c r="BJW6" s="83"/>
      <c r="BJX6" s="83"/>
      <c r="BJY6" s="83"/>
      <c r="BJZ6" s="83"/>
      <c r="BKA6" s="83"/>
      <c r="BKB6" s="83"/>
      <c r="BKC6" s="83"/>
      <c r="BKD6" s="83"/>
      <c r="BKE6" s="83"/>
      <c r="BKF6" s="83"/>
      <c r="BKG6" s="83"/>
      <c r="BKH6" s="83"/>
      <c r="BKI6" s="83"/>
      <c r="BKJ6" s="83"/>
      <c r="BKK6" s="83"/>
      <c r="BKL6" s="83"/>
      <c r="BKM6" s="83"/>
      <c r="BKN6" s="83"/>
      <c r="BKO6" s="83"/>
      <c r="BKP6" s="83"/>
      <c r="BKQ6" s="83"/>
      <c r="BKR6" s="83"/>
      <c r="BKS6" s="83"/>
      <c r="BKT6" s="83"/>
      <c r="BKU6" s="83"/>
      <c r="BKV6" s="83"/>
      <c r="BKW6" s="83"/>
      <c r="BKX6" s="83"/>
      <c r="BKY6" s="83"/>
      <c r="BKZ6" s="83"/>
      <c r="BLA6" s="83"/>
      <c r="BLB6" s="83"/>
      <c r="BLC6" s="83"/>
      <c r="BLD6" s="83"/>
      <c r="BLE6" s="83"/>
      <c r="BLF6" s="83"/>
      <c r="BLG6" s="83"/>
      <c r="BLH6" s="83"/>
      <c r="BLI6" s="83"/>
      <c r="BLJ6" s="83"/>
      <c r="BLK6" s="83"/>
      <c r="BLL6" s="83"/>
      <c r="BLM6" s="83"/>
      <c r="BLN6" s="83"/>
      <c r="BLO6" s="83"/>
      <c r="BLP6" s="83"/>
      <c r="BLQ6" s="83"/>
      <c r="BLR6" s="83"/>
      <c r="BLS6" s="83"/>
      <c r="BLT6" s="83"/>
      <c r="BLU6" s="83"/>
      <c r="BLV6" s="83"/>
      <c r="BLW6" s="83"/>
      <c r="BLX6" s="83"/>
      <c r="BLY6" s="83"/>
      <c r="BLZ6" s="83"/>
      <c r="BMA6" s="83"/>
      <c r="BMB6" s="83"/>
      <c r="BMC6" s="83"/>
      <c r="BMD6" s="83"/>
      <c r="BME6" s="83"/>
      <c r="BMF6" s="83"/>
      <c r="BMG6" s="83"/>
      <c r="BMH6" s="83"/>
      <c r="BMI6" s="83"/>
      <c r="BMJ6" s="83"/>
      <c r="BMK6" s="83"/>
      <c r="BML6" s="83"/>
      <c r="BMM6" s="83"/>
      <c r="BMN6" s="83"/>
      <c r="BMO6" s="83"/>
      <c r="BMP6" s="83"/>
      <c r="BMQ6" s="83"/>
      <c r="BMR6" s="83"/>
      <c r="BMS6" s="83"/>
      <c r="BMT6" s="83"/>
      <c r="BMU6" s="83"/>
      <c r="BMV6" s="83"/>
      <c r="BMW6" s="83"/>
      <c r="BMX6" s="83"/>
      <c r="BMY6" s="83"/>
      <c r="BMZ6" s="83"/>
      <c r="BNA6" s="83"/>
      <c r="BNB6" s="83"/>
      <c r="BNC6" s="83"/>
      <c r="BND6" s="83"/>
      <c r="BNE6" s="83"/>
      <c r="BNF6" s="83"/>
      <c r="BNG6" s="83"/>
      <c r="BNH6" s="83"/>
      <c r="BNI6" s="83"/>
      <c r="BNJ6" s="83"/>
      <c r="BNK6" s="83"/>
      <c r="BNL6" s="83"/>
      <c r="BNM6" s="83"/>
      <c r="BNN6" s="83"/>
      <c r="BNO6" s="83"/>
      <c r="BNP6" s="83"/>
      <c r="BNQ6" s="83"/>
      <c r="BNR6" s="83"/>
      <c r="BNS6" s="83"/>
      <c r="BNT6" s="83"/>
      <c r="BNU6" s="83"/>
      <c r="BNV6" s="83"/>
      <c r="BNW6" s="83"/>
      <c r="BNX6" s="83"/>
      <c r="BNY6" s="83"/>
      <c r="BNZ6" s="83"/>
      <c r="BOA6" s="83"/>
      <c r="BOB6" s="83"/>
      <c r="BOC6" s="83"/>
      <c r="BOD6" s="83"/>
      <c r="BOE6" s="83"/>
      <c r="BOF6" s="83"/>
      <c r="BOG6" s="83"/>
      <c r="BOH6" s="83"/>
      <c r="BOI6" s="83"/>
      <c r="BOJ6" s="83"/>
      <c r="BOK6" s="83"/>
      <c r="BOL6" s="83"/>
      <c r="BOM6" s="83"/>
      <c r="BON6" s="83"/>
      <c r="BOO6" s="83"/>
      <c r="BOP6" s="83"/>
      <c r="BOQ6" s="83"/>
      <c r="BOR6" s="83"/>
      <c r="BOS6" s="83"/>
      <c r="BOT6" s="83"/>
      <c r="BOU6" s="83"/>
      <c r="BOV6" s="83"/>
      <c r="BOW6" s="83"/>
      <c r="BOX6" s="83"/>
      <c r="BOY6" s="83"/>
      <c r="BOZ6" s="83"/>
      <c r="BPA6" s="83"/>
      <c r="BPB6" s="83"/>
      <c r="BPC6" s="83"/>
      <c r="BPD6" s="83"/>
      <c r="BPE6" s="83"/>
      <c r="BPF6" s="83"/>
      <c r="BPG6" s="83"/>
      <c r="BPH6" s="83"/>
      <c r="BPI6" s="83"/>
      <c r="BPJ6" s="83"/>
      <c r="BPK6" s="83"/>
      <c r="BPL6" s="83"/>
      <c r="BPM6" s="83"/>
      <c r="BPN6" s="83"/>
      <c r="BPO6" s="83"/>
      <c r="BPP6" s="83"/>
      <c r="BPQ6" s="83"/>
      <c r="BPR6" s="83"/>
      <c r="BPS6" s="83"/>
      <c r="BPT6" s="83"/>
      <c r="BPU6" s="83"/>
      <c r="BPV6" s="83"/>
      <c r="BPW6" s="83"/>
      <c r="BPX6" s="83"/>
      <c r="BPY6" s="83"/>
      <c r="BPZ6" s="83"/>
      <c r="BQA6" s="83"/>
      <c r="BQB6" s="83"/>
      <c r="BQC6" s="83"/>
      <c r="BQD6" s="83"/>
      <c r="BQE6" s="83"/>
      <c r="BQF6" s="83"/>
      <c r="BQG6" s="83"/>
      <c r="BQH6" s="83"/>
      <c r="BQI6" s="83"/>
      <c r="BQJ6" s="83"/>
      <c r="BQK6" s="83"/>
      <c r="BQL6" s="83"/>
      <c r="BQM6" s="83"/>
      <c r="BQN6" s="83"/>
      <c r="BQO6" s="83"/>
      <c r="BQP6" s="83"/>
      <c r="BQQ6" s="83"/>
      <c r="BQR6" s="83"/>
      <c r="BQS6" s="83"/>
      <c r="BQT6" s="83"/>
      <c r="BQU6" s="83"/>
      <c r="BQV6" s="83"/>
      <c r="BQW6" s="83"/>
      <c r="BQX6" s="83"/>
      <c r="BQY6" s="83"/>
      <c r="BQZ6" s="83"/>
      <c r="BRA6" s="83"/>
      <c r="BRB6" s="83"/>
      <c r="BRC6" s="83"/>
      <c r="BRD6" s="83"/>
      <c r="BRE6" s="83"/>
      <c r="BRF6" s="83"/>
      <c r="BRG6" s="83"/>
      <c r="BRH6" s="83"/>
      <c r="BRI6" s="83"/>
      <c r="BRJ6" s="83"/>
      <c r="BRK6" s="83"/>
      <c r="BRL6" s="83"/>
      <c r="BRM6" s="83"/>
      <c r="BRN6" s="83"/>
      <c r="BRO6" s="83"/>
      <c r="BRP6" s="83"/>
      <c r="BRQ6" s="83"/>
      <c r="BRR6" s="83"/>
      <c r="BRS6" s="83"/>
      <c r="BRT6" s="83"/>
      <c r="BRU6" s="83"/>
      <c r="BRV6" s="83"/>
      <c r="BRW6" s="83"/>
      <c r="BRX6" s="83"/>
      <c r="BRY6" s="83"/>
      <c r="BRZ6" s="83"/>
      <c r="BSA6" s="83"/>
      <c r="BSB6" s="83"/>
      <c r="BSC6" s="83"/>
      <c r="BSD6" s="83"/>
      <c r="BSE6" s="83"/>
      <c r="BSF6" s="83"/>
      <c r="BSG6" s="83"/>
      <c r="BSH6" s="83"/>
      <c r="BSI6" s="83"/>
      <c r="BSJ6" s="83"/>
      <c r="BSK6" s="83"/>
      <c r="BSL6" s="83"/>
      <c r="BSM6" s="83"/>
      <c r="BSN6" s="83"/>
      <c r="BSO6" s="83"/>
      <c r="BSP6" s="83"/>
      <c r="BSQ6" s="83"/>
      <c r="BSR6" s="83"/>
      <c r="BSS6" s="83"/>
      <c r="BST6" s="83"/>
      <c r="BSU6" s="83"/>
      <c r="BSV6" s="83"/>
      <c r="BSW6" s="83"/>
      <c r="BSX6" s="83"/>
      <c r="BSY6" s="83"/>
      <c r="BSZ6" s="83"/>
      <c r="BTA6" s="83"/>
      <c r="BTB6" s="83"/>
      <c r="BTC6" s="83"/>
      <c r="BTD6" s="83"/>
      <c r="BTE6" s="83"/>
      <c r="BTF6" s="83"/>
      <c r="BTG6" s="83"/>
      <c r="BTH6" s="83"/>
      <c r="BTI6" s="83"/>
      <c r="BTJ6" s="83"/>
      <c r="BTK6" s="83"/>
      <c r="BTL6" s="83"/>
      <c r="BTM6" s="83"/>
      <c r="BTN6" s="83"/>
      <c r="BTO6" s="83"/>
      <c r="BTP6" s="83"/>
      <c r="BTQ6" s="83"/>
      <c r="BTR6" s="83"/>
      <c r="BTS6" s="83"/>
      <c r="BTT6" s="83"/>
      <c r="BTU6" s="83"/>
      <c r="BTV6" s="83"/>
      <c r="BTW6" s="83"/>
      <c r="BTX6" s="83"/>
      <c r="BTY6" s="83"/>
      <c r="BTZ6" s="83"/>
      <c r="BUA6" s="83"/>
      <c r="BUB6" s="83"/>
      <c r="BUC6" s="83"/>
      <c r="BUD6" s="83"/>
      <c r="BUE6" s="83"/>
      <c r="BUF6" s="83"/>
      <c r="BUG6" s="83"/>
      <c r="BUH6" s="83"/>
      <c r="BUI6" s="83"/>
      <c r="BUJ6" s="83"/>
      <c r="BUK6" s="83"/>
      <c r="BUL6" s="83"/>
      <c r="BUM6" s="83"/>
      <c r="BUN6" s="83"/>
      <c r="BUO6" s="83"/>
      <c r="BUP6" s="83"/>
      <c r="BUQ6" s="83"/>
      <c r="BUR6" s="83"/>
      <c r="BUS6" s="83"/>
      <c r="BUT6" s="83"/>
      <c r="BUU6" s="83"/>
      <c r="BUV6" s="83"/>
      <c r="BUW6" s="83"/>
      <c r="BUX6" s="83"/>
      <c r="BUY6" s="83"/>
      <c r="BUZ6" s="83"/>
      <c r="BVA6" s="83"/>
      <c r="BVB6" s="83"/>
      <c r="BVC6" s="83"/>
      <c r="BVD6" s="83"/>
      <c r="BVE6" s="83"/>
      <c r="BVF6" s="83"/>
      <c r="BVG6" s="83"/>
      <c r="BVH6" s="83"/>
      <c r="BVI6" s="83"/>
      <c r="BVJ6" s="83"/>
      <c r="BVK6" s="83"/>
      <c r="BVL6" s="83"/>
      <c r="BVM6" s="83"/>
      <c r="BVN6" s="83"/>
      <c r="BVO6" s="83"/>
      <c r="BVP6" s="83"/>
      <c r="BVQ6" s="83"/>
      <c r="BVR6" s="83"/>
      <c r="BVS6" s="83"/>
      <c r="BVT6" s="83"/>
      <c r="BVU6" s="83"/>
      <c r="BVV6" s="83"/>
      <c r="BVW6" s="83"/>
      <c r="BVX6" s="83"/>
      <c r="BVY6" s="83"/>
      <c r="BVZ6" s="83"/>
      <c r="BWA6" s="83"/>
      <c r="BWB6" s="83"/>
      <c r="BWC6" s="83"/>
      <c r="BWD6" s="83"/>
      <c r="BWE6" s="83"/>
      <c r="BWF6" s="83"/>
      <c r="BWG6" s="83"/>
      <c r="BWH6" s="83"/>
      <c r="BWI6" s="83"/>
      <c r="BWJ6" s="83"/>
      <c r="BWK6" s="83"/>
      <c r="BWL6" s="83"/>
      <c r="BWM6" s="83"/>
      <c r="BWN6" s="83"/>
      <c r="BWO6" s="83"/>
      <c r="BWP6" s="83"/>
      <c r="BWQ6" s="83"/>
      <c r="BWR6" s="83"/>
      <c r="BWS6" s="83"/>
      <c r="BWT6" s="83"/>
      <c r="BWU6" s="83"/>
      <c r="BWV6" s="83"/>
      <c r="BWW6" s="83"/>
      <c r="BWX6" s="83"/>
      <c r="BWY6" s="83"/>
      <c r="BWZ6" s="83"/>
      <c r="BXA6" s="83"/>
      <c r="BXB6" s="83"/>
      <c r="BXC6" s="83"/>
      <c r="BXD6" s="83"/>
      <c r="BXE6" s="83"/>
      <c r="BXF6" s="83"/>
      <c r="BXG6" s="83"/>
      <c r="BXH6" s="83"/>
      <c r="BXI6" s="83"/>
      <c r="BXJ6" s="83"/>
      <c r="BXK6" s="83"/>
      <c r="BXL6" s="83"/>
      <c r="BXM6" s="83"/>
      <c r="BXN6" s="83"/>
      <c r="BXO6" s="83"/>
      <c r="BXP6" s="83"/>
      <c r="BXQ6" s="83"/>
      <c r="BXR6" s="83"/>
      <c r="BXS6" s="83"/>
      <c r="BXT6" s="83"/>
      <c r="BXU6" s="83"/>
      <c r="BXV6" s="83"/>
      <c r="BXW6" s="83"/>
      <c r="BXX6" s="83"/>
      <c r="BXY6" s="83"/>
      <c r="BXZ6" s="83"/>
      <c r="BYA6" s="83"/>
      <c r="BYB6" s="83"/>
      <c r="BYC6" s="83"/>
      <c r="BYD6" s="83"/>
      <c r="BYE6" s="83"/>
      <c r="BYF6" s="83"/>
      <c r="BYG6" s="83"/>
      <c r="BYH6" s="83"/>
      <c r="BYI6" s="83"/>
      <c r="BYJ6" s="83"/>
      <c r="BYK6" s="83"/>
      <c r="BYL6" s="83"/>
      <c r="BYM6" s="83"/>
      <c r="BYN6" s="83"/>
      <c r="BYO6" s="83"/>
      <c r="BYP6" s="83"/>
      <c r="BYQ6" s="83"/>
      <c r="BYR6" s="83"/>
      <c r="BYS6" s="83"/>
      <c r="BYT6" s="83"/>
      <c r="BYU6" s="83"/>
      <c r="BYV6" s="83"/>
      <c r="BYW6" s="83"/>
      <c r="BYX6" s="83"/>
      <c r="BYY6" s="83"/>
      <c r="BYZ6" s="83"/>
      <c r="BZA6" s="83"/>
      <c r="BZB6" s="83"/>
      <c r="BZC6" s="83"/>
      <c r="BZD6" s="83"/>
      <c r="BZE6" s="83"/>
      <c r="BZF6" s="83"/>
      <c r="BZG6" s="83"/>
      <c r="BZH6" s="83"/>
      <c r="BZI6" s="83"/>
      <c r="BZJ6" s="83"/>
      <c r="BZK6" s="83"/>
      <c r="BZL6" s="83"/>
      <c r="BZM6" s="83"/>
      <c r="BZN6" s="83"/>
      <c r="BZO6" s="83"/>
      <c r="BZP6" s="83"/>
      <c r="BZQ6" s="83"/>
      <c r="BZR6" s="83"/>
      <c r="BZS6" s="83"/>
      <c r="BZT6" s="83"/>
      <c r="BZU6" s="83"/>
      <c r="BZV6" s="83"/>
      <c r="BZW6" s="83"/>
      <c r="BZX6" s="83"/>
      <c r="BZY6" s="83"/>
      <c r="BZZ6" s="83"/>
      <c r="CAA6" s="83"/>
      <c r="CAB6" s="83"/>
      <c r="CAC6" s="83"/>
      <c r="CAD6" s="83"/>
      <c r="CAE6" s="83"/>
      <c r="CAF6" s="83"/>
      <c r="CAG6" s="83"/>
      <c r="CAH6" s="83"/>
      <c r="CAI6" s="83"/>
      <c r="CAJ6" s="83"/>
      <c r="CAK6" s="83"/>
      <c r="CAL6" s="83"/>
      <c r="CAM6" s="83"/>
      <c r="CAN6" s="83"/>
      <c r="CAO6" s="83"/>
      <c r="CAP6" s="83"/>
      <c r="CAQ6" s="83"/>
      <c r="CAR6" s="83"/>
      <c r="CAS6" s="83"/>
      <c r="CAT6" s="83"/>
      <c r="CAU6" s="83"/>
      <c r="CAV6" s="83"/>
      <c r="CAW6" s="83"/>
      <c r="CAX6" s="83"/>
      <c r="CAY6" s="83"/>
      <c r="CAZ6" s="83"/>
      <c r="CBA6" s="83"/>
      <c r="CBB6" s="83"/>
      <c r="CBC6" s="83"/>
      <c r="CBD6" s="83"/>
      <c r="CBE6" s="83"/>
      <c r="CBF6" s="83"/>
      <c r="CBG6" s="83"/>
      <c r="CBH6" s="83"/>
      <c r="CBI6" s="83"/>
      <c r="CBJ6" s="83"/>
      <c r="CBK6" s="83"/>
      <c r="CBL6" s="83"/>
      <c r="CBM6" s="83"/>
      <c r="CBN6" s="83"/>
      <c r="CBO6" s="83"/>
      <c r="CBP6" s="83"/>
      <c r="CBQ6" s="83"/>
      <c r="CBR6" s="83"/>
      <c r="CBS6" s="83"/>
      <c r="CBT6" s="83"/>
      <c r="CBU6" s="83"/>
      <c r="CBV6" s="83"/>
      <c r="CBW6" s="83"/>
      <c r="CBX6" s="83"/>
      <c r="CBY6" s="83"/>
      <c r="CBZ6" s="83"/>
      <c r="CCA6" s="83"/>
      <c r="CCB6" s="83"/>
      <c r="CCC6" s="83"/>
      <c r="CCD6" s="83"/>
      <c r="CCE6" s="83"/>
      <c r="CCF6" s="83"/>
      <c r="CCG6" s="83"/>
      <c r="CCH6" s="83"/>
      <c r="CCI6" s="83"/>
      <c r="CCJ6" s="83"/>
      <c r="CCK6" s="83"/>
      <c r="CCL6" s="83"/>
      <c r="CCM6" s="83"/>
      <c r="CCN6" s="83"/>
      <c r="CCO6" s="83"/>
      <c r="CCP6" s="83"/>
      <c r="CCQ6" s="83"/>
      <c r="CCR6" s="83"/>
      <c r="CCS6" s="83"/>
      <c r="CCT6" s="83"/>
      <c r="CCU6" s="83"/>
      <c r="CCV6" s="83"/>
      <c r="CCW6" s="83"/>
      <c r="CCX6" s="83"/>
      <c r="CCY6" s="83"/>
      <c r="CCZ6" s="83"/>
      <c r="CDA6" s="83"/>
      <c r="CDB6" s="83"/>
      <c r="CDC6" s="83"/>
      <c r="CDD6" s="83"/>
      <c r="CDE6" s="83"/>
      <c r="CDF6" s="83"/>
      <c r="CDG6" s="83"/>
      <c r="CDH6" s="83"/>
      <c r="CDI6" s="83"/>
      <c r="CDJ6" s="83"/>
      <c r="CDK6" s="83"/>
      <c r="CDL6" s="83"/>
      <c r="CDM6" s="83"/>
      <c r="CDN6" s="83"/>
      <c r="CDO6" s="83"/>
      <c r="CDP6" s="83"/>
      <c r="CDQ6" s="83"/>
      <c r="CDR6" s="83"/>
      <c r="CDS6" s="83"/>
      <c r="CDT6" s="83"/>
      <c r="CDU6" s="83"/>
      <c r="CDV6" s="83"/>
      <c r="CDW6" s="83"/>
      <c r="CDX6" s="83"/>
      <c r="CDY6" s="83"/>
      <c r="CDZ6" s="83"/>
      <c r="CEA6" s="83"/>
      <c r="CEB6" s="83"/>
      <c r="CEC6" s="83"/>
      <c r="CED6" s="83"/>
      <c r="CEE6" s="83"/>
      <c r="CEF6" s="83"/>
      <c r="CEG6" s="83"/>
      <c r="CEH6" s="83"/>
      <c r="CEI6" s="83"/>
      <c r="CEJ6" s="83"/>
      <c r="CEK6" s="83"/>
      <c r="CEL6" s="83"/>
      <c r="CEM6" s="83"/>
      <c r="CEN6" s="83"/>
      <c r="CEO6" s="83"/>
      <c r="CEP6" s="83"/>
      <c r="CEQ6" s="83"/>
      <c r="CER6" s="83"/>
      <c r="CES6" s="83"/>
      <c r="CET6" s="83"/>
      <c r="CEU6" s="83"/>
      <c r="CEV6" s="83"/>
      <c r="CEW6" s="83"/>
      <c r="CEX6" s="83"/>
      <c r="CEY6" s="83"/>
      <c r="CEZ6" s="83"/>
      <c r="CFA6" s="83"/>
      <c r="CFB6" s="83"/>
      <c r="CFC6" s="83"/>
      <c r="CFD6" s="83"/>
      <c r="CFE6" s="83"/>
      <c r="CFF6" s="83"/>
      <c r="CFG6" s="83"/>
      <c r="CFH6" s="83"/>
      <c r="CFI6" s="83"/>
      <c r="CFJ6" s="83"/>
      <c r="CFK6" s="83"/>
      <c r="CFL6" s="83"/>
      <c r="CFM6" s="83"/>
      <c r="CFN6" s="83"/>
      <c r="CFO6" s="83"/>
      <c r="CFP6" s="83"/>
      <c r="CFQ6" s="83"/>
      <c r="CFR6" s="83"/>
      <c r="CFS6" s="83"/>
      <c r="CFT6" s="83"/>
      <c r="CFU6" s="83"/>
      <c r="CFV6" s="83"/>
      <c r="CFW6" s="83"/>
      <c r="CFX6" s="83"/>
      <c r="CFY6" s="83"/>
      <c r="CFZ6" s="83"/>
      <c r="CGA6" s="83"/>
      <c r="CGB6" s="83"/>
      <c r="CGC6" s="83"/>
      <c r="CGD6" s="83"/>
      <c r="CGE6" s="83"/>
      <c r="CGF6" s="83"/>
      <c r="CGG6" s="83"/>
      <c r="CGH6" s="83"/>
      <c r="CGI6" s="83"/>
      <c r="CGJ6" s="83"/>
      <c r="CGK6" s="83"/>
      <c r="CGL6" s="83"/>
      <c r="CGM6" s="83"/>
      <c r="CGN6" s="83"/>
      <c r="CGO6" s="83"/>
      <c r="CGP6" s="83"/>
      <c r="CGQ6" s="83"/>
      <c r="CGR6" s="83"/>
      <c r="CGS6" s="83"/>
      <c r="CGT6" s="83"/>
      <c r="CGU6" s="83"/>
      <c r="CGV6" s="83"/>
      <c r="CGW6" s="83"/>
      <c r="CGX6" s="83"/>
      <c r="CGY6" s="83"/>
      <c r="CGZ6" s="83"/>
      <c r="CHA6" s="83"/>
      <c r="CHB6" s="83"/>
      <c r="CHC6" s="83"/>
      <c r="CHD6" s="83"/>
      <c r="CHE6" s="83"/>
      <c r="CHF6" s="83"/>
      <c r="CHG6" s="83"/>
      <c r="CHH6" s="83"/>
      <c r="CHI6" s="83"/>
      <c r="CHJ6" s="83"/>
      <c r="CHK6" s="83"/>
      <c r="CHL6" s="83"/>
      <c r="CHM6" s="83"/>
      <c r="CHN6" s="83"/>
      <c r="CHO6" s="83"/>
      <c r="CHP6" s="83"/>
      <c r="CHQ6" s="83"/>
      <c r="CHR6" s="83"/>
      <c r="CHS6" s="83"/>
      <c r="CHT6" s="83"/>
      <c r="CHU6" s="83"/>
      <c r="CHV6" s="83"/>
      <c r="CHW6" s="83"/>
      <c r="CHX6" s="83"/>
      <c r="CHY6" s="83"/>
      <c r="CHZ6" s="83"/>
      <c r="CIA6" s="83"/>
      <c r="CIB6" s="83"/>
      <c r="CIC6" s="83"/>
      <c r="CID6" s="83"/>
      <c r="CIE6" s="83"/>
      <c r="CIF6" s="83"/>
      <c r="CIG6" s="83"/>
      <c r="CIH6" s="83"/>
      <c r="CII6" s="83"/>
      <c r="CIJ6" s="83"/>
      <c r="CIK6" s="83"/>
      <c r="CIL6" s="83"/>
      <c r="CIM6" s="83"/>
      <c r="CIN6" s="83"/>
      <c r="CIO6" s="83"/>
      <c r="CIP6" s="83"/>
      <c r="CIQ6" s="83"/>
      <c r="CIR6" s="83"/>
      <c r="CIS6" s="83"/>
      <c r="CIT6" s="83"/>
      <c r="CIU6" s="83"/>
      <c r="CIV6" s="83"/>
      <c r="CIW6" s="83"/>
      <c r="CIX6" s="83"/>
      <c r="CIY6" s="83"/>
      <c r="CIZ6" s="83"/>
      <c r="CJA6" s="83"/>
      <c r="CJB6" s="83"/>
      <c r="CJC6" s="83"/>
      <c r="CJD6" s="83"/>
      <c r="CJE6" s="83"/>
      <c r="CJF6" s="83"/>
      <c r="CJG6" s="83"/>
      <c r="CJH6" s="83"/>
      <c r="CJI6" s="83"/>
      <c r="CJJ6" s="83"/>
      <c r="CJK6" s="83"/>
      <c r="CJL6" s="83"/>
      <c r="CJM6" s="83"/>
      <c r="CJN6" s="83"/>
      <c r="CJO6" s="83"/>
      <c r="CJP6" s="83"/>
      <c r="CJQ6" s="83"/>
      <c r="CJR6" s="83"/>
      <c r="CJS6" s="83"/>
      <c r="CJT6" s="83"/>
      <c r="CJU6" s="83"/>
      <c r="CJV6" s="83"/>
      <c r="CJW6" s="83"/>
      <c r="CJX6" s="83"/>
      <c r="CJY6" s="83"/>
      <c r="CJZ6" s="83"/>
      <c r="CKA6" s="83"/>
      <c r="CKB6" s="83"/>
      <c r="CKC6" s="83"/>
      <c r="CKD6" s="83"/>
      <c r="CKE6" s="83"/>
      <c r="CKF6" s="83"/>
      <c r="CKG6" s="83"/>
      <c r="CKH6" s="83"/>
      <c r="CKI6" s="83"/>
      <c r="CKJ6" s="83"/>
      <c r="CKK6" s="83"/>
      <c r="CKL6" s="83"/>
      <c r="CKM6" s="83"/>
      <c r="CKN6" s="83"/>
      <c r="CKO6" s="83"/>
      <c r="CKP6" s="83"/>
      <c r="CKQ6" s="83"/>
      <c r="CKR6" s="83"/>
      <c r="CKS6" s="83"/>
      <c r="CKT6" s="83"/>
      <c r="CKU6" s="83"/>
      <c r="CKV6" s="83"/>
      <c r="CKW6" s="83"/>
      <c r="CKX6" s="83"/>
      <c r="CKY6" s="83"/>
      <c r="CKZ6" s="83"/>
      <c r="CLA6" s="83"/>
      <c r="CLB6" s="83"/>
      <c r="CLC6" s="83"/>
      <c r="CLD6" s="83"/>
      <c r="CLE6" s="83"/>
      <c r="CLF6" s="83"/>
      <c r="CLG6" s="83"/>
      <c r="CLH6" s="83"/>
      <c r="CLI6" s="83"/>
      <c r="CLJ6" s="83"/>
      <c r="CLK6" s="83"/>
      <c r="CLL6" s="83"/>
      <c r="CLM6" s="83"/>
      <c r="CLN6" s="83"/>
      <c r="CLO6" s="83"/>
      <c r="CLP6" s="83"/>
      <c r="CLQ6" s="83"/>
      <c r="CLR6" s="83"/>
      <c r="CLS6" s="83"/>
      <c r="CLT6" s="83"/>
      <c r="CLU6" s="83"/>
      <c r="CLV6" s="83"/>
      <c r="CLW6" s="83"/>
      <c r="CLX6" s="83"/>
      <c r="CLY6" s="83"/>
      <c r="CLZ6" s="83"/>
      <c r="CMA6" s="83"/>
      <c r="CMB6" s="83"/>
      <c r="CMC6" s="83"/>
      <c r="CMD6" s="83"/>
      <c r="CME6" s="83"/>
      <c r="CMF6" s="83"/>
      <c r="CMG6" s="83"/>
      <c r="CMH6" s="83"/>
      <c r="CMI6" s="83"/>
      <c r="CMJ6" s="83"/>
      <c r="CMK6" s="83"/>
      <c r="CML6" s="83"/>
      <c r="CMM6" s="83"/>
      <c r="CMN6" s="83"/>
      <c r="CMO6" s="83"/>
      <c r="CMP6" s="83"/>
      <c r="CMQ6" s="83"/>
      <c r="CMR6" s="83"/>
      <c r="CMS6" s="83"/>
      <c r="CMT6" s="83"/>
      <c r="CMU6" s="83"/>
      <c r="CMV6" s="83"/>
      <c r="CMW6" s="83"/>
      <c r="CMX6" s="83"/>
      <c r="CMY6" s="83"/>
      <c r="CMZ6" s="83"/>
      <c r="CNA6" s="83"/>
      <c r="CNB6" s="83"/>
      <c r="CNC6" s="83"/>
      <c r="CND6" s="83"/>
      <c r="CNE6" s="83"/>
      <c r="CNF6" s="83"/>
      <c r="CNG6" s="83"/>
      <c r="CNH6" s="83"/>
      <c r="CNI6" s="83"/>
      <c r="CNJ6" s="83"/>
      <c r="CNK6" s="83"/>
      <c r="CNL6" s="83"/>
      <c r="CNM6" s="83"/>
      <c r="CNN6" s="83"/>
      <c r="CNO6" s="83"/>
      <c r="CNP6" s="83"/>
      <c r="CNQ6" s="83"/>
      <c r="CNR6" s="83"/>
      <c r="CNS6" s="83"/>
      <c r="CNT6" s="83"/>
      <c r="CNU6" s="83"/>
      <c r="CNV6" s="83"/>
      <c r="CNW6" s="83"/>
      <c r="CNX6" s="83"/>
      <c r="CNY6" s="83"/>
      <c r="CNZ6" s="83"/>
      <c r="COA6" s="83"/>
      <c r="COB6" s="83"/>
      <c r="COC6" s="83"/>
      <c r="COD6" s="83"/>
      <c r="COE6" s="83"/>
      <c r="COF6" s="83"/>
      <c r="COG6" s="83"/>
      <c r="COH6" s="83"/>
      <c r="COI6" s="83"/>
      <c r="COJ6" s="83"/>
      <c r="COK6" s="83"/>
      <c r="COL6" s="83"/>
      <c r="COM6" s="83"/>
      <c r="CON6" s="83"/>
      <c r="COO6" s="83"/>
      <c r="COP6" s="83"/>
      <c r="COQ6" s="83"/>
      <c r="COR6" s="83"/>
      <c r="COS6" s="83"/>
      <c r="COT6" s="83"/>
      <c r="COU6" s="83"/>
      <c r="COV6" s="83"/>
      <c r="COW6" s="83"/>
      <c r="COX6" s="83"/>
      <c r="COY6" s="83"/>
      <c r="COZ6" s="83"/>
      <c r="CPA6" s="83"/>
      <c r="CPB6" s="83"/>
      <c r="CPC6" s="83"/>
      <c r="CPD6" s="83"/>
      <c r="CPE6" s="83"/>
      <c r="CPF6" s="83"/>
      <c r="CPG6" s="83"/>
      <c r="CPH6" s="83"/>
      <c r="CPI6" s="83"/>
      <c r="CPJ6" s="83"/>
      <c r="CPK6" s="83"/>
      <c r="CPL6" s="83"/>
      <c r="CPM6" s="83"/>
      <c r="CPN6" s="83"/>
      <c r="CPO6" s="83"/>
      <c r="CPP6" s="83"/>
      <c r="CPQ6" s="83"/>
      <c r="CPR6" s="83"/>
      <c r="CPS6" s="83"/>
      <c r="CPT6" s="83"/>
      <c r="CPU6" s="83"/>
      <c r="CPV6" s="83"/>
      <c r="CPW6" s="83"/>
      <c r="CPX6" s="83"/>
      <c r="CPY6" s="83"/>
      <c r="CPZ6" s="83"/>
      <c r="CQA6" s="83"/>
      <c r="CQB6" s="83"/>
      <c r="CQC6" s="83"/>
      <c r="CQD6" s="83"/>
      <c r="CQE6" s="83"/>
      <c r="CQF6" s="83"/>
      <c r="CQG6" s="83"/>
      <c r="CQH6" s="83"/>
      <c r="CQI6" s="83"/>
      <c r="CQJ6" s="83"/>
      <c r="CQK6" s="83"/>
      <c r="CQL6" s="83"/>
      <c r="CQM6" s="83"/>
      <c r="CQN6" s="83"/>
      <c r="CQO6" s="83"/>
      <c r="CQP6" s="83"/>
      <c r="CQQ6" s="83"/>
      <c r="CQR6" s="83"/>
      <c r="CQS6" s="83"/>
      <c r="CQT6" s="83"/>
      <c r="CQU6" s="83"/>
      <c r="CQV6" s="83"/>
      <c r="CQW6" s="83"/>
      <c r="CQX6" s="83"/>
      <c r="CQY6" s="83"/>
      <c r="CQZ6" s="83"/>
      <c r="CRA6" s="83"/>
      <c r="CRB6" s="83"/>
      <c r="CRC6" s="83"/>
      <c r="CRD6" s="83"/>
      <c r="CRE6" s="83"/>
      <c r="CRF6" s="83"/>
      <c r="CRG6" s="83"/>
      <c r="CRH6" s="83"/>
      <c r="CRI6" s="83"/>
      <c r="CRJ6" s="83"/>
      <c r="CRK6" s="83"/>
      <c r="CRL6" s="83"/>
      <c r="CRM6" s="83"/>
      <c r="CRN6" s="83"/>
      <c r="CRO6" s="83"/>
      <c r="CRP6" s="83"/>
      <c r="CRQ6" s="83"/>
      <c r="CRR6" s="83"/>
      <c r="CRS6" s="83"/>
      <c r="CRT6" s="83"/>
      <c r="CRU6" s="83"/>
      <c r="CRV6" s="83"/>
      <c r="CRW6" s="83"/>
      <c r="CRX6" s="83"/>
      <c r="CRY6" s="83"/>
      <c r="CRZ6" s="83"/>
      <c r="CSA6" s="83"/>
      <c r="CSB6" s="83"/>
      <c r="CSC6" s="83"/>
      <c r="CSD6" s="83"/>
      <c r="CSE6" s="83"/>
      <c r="CSF6" s="83"/>
      <c r="CSG6" s="83"/>
      <c r="CSH6" s="83"/>
      <c r="CSI6" s="83"/>
      <c r="CSJ6" s="83"/>
      <c r="CSK6" s="83"/>
      <c r="CSL6" s="83"/>
      <c r="CSM6" s="83"/>
      <c r="CSN6" s="83"/>
      <c r="CSO6" s="83"/>
      <c r="CSP6" s="83"/>
      <c r="CSQ6" s="83"/>
      <c r="CSR6" s="83"/>
      <c r="CSS6" s="83"/>
      <c r="CST6" s="83"/>
      <c r="CSU6" s="83"/>
      <c r="CSV6" s="83"/>
      <c r="CSW6" s="83"/>
      <c r="CSX6" s="83"/>
      <c r="CSY6" s="83"/>
      <c r="CSZ6" s="83"/>
      <c r="CTA6" s="83"/>
      <c r="CTB6" s="83"/>
      <c r="CTC6" s="83"/>
      <c r="CTD6" s="83"/>
      <c r="CTE6" s="83"/>
      <c r="CTF6" s="83"/>
      <c r="CTG6" s="83"/>
      <c r="CTH6" s="83"/>
      <c r="CTI6" s="83"/>
      <c r="CTJ6" s="83"/>
      <c r="CTK6" s="83"/>
      <c r="CTL6" s="83"/>
      <c r="CTM6" s="83"/>
      <c r="CTN6" s="83"/>
      <c r="CTO6" s="83"/>
      <c r="CTP6" s="83"/>
      <c r="CTQ6" s="83"/>
      <c r="CTR6" s="83"/>
      <c r="CTS6" s="83"/>
      <c r="CTT6" s="83"/>
      <c r="CTU6" s="83"/>
      <c r="CTV6" s="83"/>
      <c r="CTW6" s="83"/>
      <c r="CTX6" s="83"/>
      <c r="CTY6" s="83"/>
      <c r="CTZ6" s="83"/>
      <c r="CUA6" s="83"/>
      <c r="CUB6" s="83"/>
      <c r="CUC6" s="83"/>
      <c r="CUD6" s="83"/>
      <c r="CUE6" s="83"/>
      <c r="CUF6" s="83"/>
      <c r="CUG6" s="83"/>
      <c r="CUH6" s="83"/>
      <c r="CUI6" s="83"/>
      <c r="CUJ6" s="83"/>
      <c r="CUK6" s="83"/>
      <c r="CUL6" s="83"/>
      <c r="CUM6" s="83"/>
      <c r="CUN6" s="83"/>
      <c r="CUO6" s="83"/>
      <c r="CUP6" s="83"/>
      <c r="CUQ6" s="83"/>
      <c r="CUR6" s="83"/>
      <c r="CUS6" s="83"/>
      <c r="CUT6" s="83"/>
      <c r="CUU6" s="83"/>
      <c r="CUV6" s="83"/>
      <c r="CUW6" s="83"/>
      <c r="CUX6" s="83"/>
      <c r="CUY6" s="83"/>
      <c r="CUZ6" s="83"/>
      <c r="CVA6" s="83"/>
      <c r="CVB6" s="83"/>
      <c r="CVC6" s="83"/>
      <c r="CVD6" s="83"/>
      <c r="CVE6" s="83"/>
      <c r="CVF6" s="83"/>
      <c r="CVG6" s="83"/>
      <c r="CVH6" s="83"/>
      <c r="CVI6" s="83"/>
      <c r="CVJ6" s="83"/>
      <c r="CVK6" s="83"/>
      <c r="CVL6" s="83"/>
      <c r="CVM6" s="83"/>
      <c r="CVN6" s="83"/>
      <c r="CVO6" s="83"/>
      <c r="CVP6" s="83"/>
      <c r="CVQ6" s="83"/>
      <c r="CVR6" s="83"/>
      <c r="CVS6" s="83"/>
      <c r="CVT6" s="83"/>
      <c r="CVU6" s="83"/>
      <c r="CVV6" s="83"/>
      <c r="CVW6" s="83"/>
      <c r="CVX6" s="83"/>
      <c r="CVY6" s="83"/>
      <c r="CVZ6" s="83"/>
      <c r="CWA6" s="83"/>
      <c r="CWB6" s="83"/>
      <c r="CWC6" s="83"/>
      <c r="CWD6" s="83"/>
      <c r="CWE6" s="83"/>
      <c r="CWF6" s="83"/>
      <c r="CWG6" s="83"/>
      <c r="CWH6" s="83"/>
      <c r="CWI6" s="83"/>
      <c r="CWJ6" s="83"/>
      <c r="CWK6" s="83"/>
      <c r="CWL6" s="83"/>
      <c r="CWM6" s="83"/>
      <c r="CWN6" s="83"/>
      <c r="CWO6" s="83"/>
      <c r="CWP6" s="83"/>
      <c r="CWQ6" s="83"/>
      <c r="CWR6" s="83"/>
      <c r="CWS6" s="83"/>
      <c r="CWT6" s="83"/>
      <c r="CWU6" s="83"/>
      <c r="CWV6" s="83"/>
      <c r="CWW6" s="83"/>
      <c r="CWX6" s="83"/>
      <c r="CWY6" s="83"/>
      <c r="CWZ6" s="83"/>
      <c r="CXA6" s="83"/>
      <c r="CXB6" s="83"/>
      <c r="CXC6" s="83"/>
      <c r="CXD6" s="83"/>
      <c r="CXE6" s="83"/>
      <c r="CXF6" s="83"/>
      <c r="CXG6" s="83"/>
      <c r="CXH6" s="83"/>
      <c r="CXI6" s="83"/>
      <c r="CXJ6" s="83"/>
      <c r="CXK6" s="83"/>
      <c r="CXL6" s="83"/>
      <c r="CXM6" s="83"/>
      <c r="CXN6" s="83"/>
      <c r="CXO6" s="83"/>
      <c r="CXP6" s="83"/>
      <c r="CXQ6" s="83"/>
      <c r="CXR6" s="83"/>
      <c r="CXS6" s="83"/>
      <c r="CXT6" s="83"/>
      <c r="CXU6" s="83"/>
      <c r="CXV6" s="83"/>
      <c r="CXW6" s="83"/>
      <c r="CXX6" s="83"/>
      <c r="CXY6" s="83"/>
      <c r="CXZ6" s="83"/>
      <c r="CYA6" s="83"/>
      <c r="CYB6" s="83"/>
      <c r="CYC6" s="83"/>
      <c r="CYD6" s="83"/>
      <c r="CYE6" s="83"/>
      <c r="CYF6" s="83"/>
      <c r="CYG6" s="83"/>
      <c r="CYH6" s="83"/>
      <c r="CYI6" s="83"/>
      <c r="CYJ6" s="83"/>
      <c r="CYK6" s="83"/>
      <c r="CYL6" s="83"/>
      <c r="CYM6" s="83"/>
      <c r="CYN6" s="83"/>
      <c r="CYO6" s="83"/>
      <c r="CYP6" s="83"/>
      <c r="CYQ6" s="83"/>
      <c r="CYR6" s="83"/>
      <c r="CYS6" s="83"/>
      <c r="CYT6" s="83"/>
      <c r="CYU6" s="83"/>
      <c r="CYV6" s="83"/>
      <c r="CYW6" s="83"/>
      <c r="CYX6" s="83"/>
      <c r="CYY6" s="83"/>
      <c r="CYZ6" s="83"/>
      <c r="CZA6" s="83"/>
      <c r="CZB6" s="83"/>
      <c r="CZC6" s="83"/>
      <c r="CZD6" s="83"/>
      <c r="CZE6" s="83"/>
      <c r="CZF6" s="83"/>
      <c r="CZG6" s="83"/>
      <c r="CZH6" s="83"/>
      <c r="CZI6" s="83"/>
      <c r="CZJ6" s="83"/>
      <c r="CZK6" s="83"/>
      <c r="CZL6" s="83"/>
      <c r="CZM6" s="83"/>
      <c r="CZN6" s="83"/>
      <c r="CZO6" s="83"/>
      <c r="CZP6" s="83"/>
      <c r="CZQ6" s="83"/>
      <c r="CZR6" s="83"/>
      <c r="CZS6" s="83"/>
      <c r="CZT6" s="83"/>
      <c r="CZU6" s="83"/>
      <c r="CZV6" s="83"/>
      <c r="CZW6" s="83"/>
      <c r="CZX6" s="83"/>
      <c r="CZY6" s="83"/>
      <c r="CZZ6" s="83"/>
      <c r="DAA6" s="83"/>
      <c r="DAB6" s="83"/>
      <c r="DAC6" s="83"/>
      <c r="DAD6" s="83"/>
      <c r="DAE6" s="83"/>
      <c r="DAF6" s="83"/>
      <c r="DAG6" s="83"/>
      <c r="DAH6" s="83"/>
      <c r="DAI6" s="83"/>
      <c r="DAJ6" s="83"/>
      <c r="DAK6" s="83"/>
      <c r="DAL6" s="83"/>
      <c r="DAM6" s="83"/>
      <c r="DAN6" s="83"/>
      <c r="DAO6" s="83"/>
      <c r="DAP6" s="83"/>
      <c r="DAQ6" s="83"/>
      <c r="DAR6" s="83"/>
      <c r="DAS6" s="83"/>
      <c r="DAT6" s="83"/>
      <c r="DAU6" s="83"/>
      <c r="DAV6" s="83"/>
      <c r="DAW6" s="83"/>
      <c r="DAX6" s="83"/>
      <c r="DAY6" s="83"/>
      <c r="DAZ6" s="83"/>
      <c r="DBA6" s="83"/>
      <c r="DBB6" s="83"/>
      <c r="DBC6" s="83"/>
      <c r="DBD6" s="83"/>
      <c r="DBE6" s="83"/>
      <c r="DBF6" s="83"/>
      <c r="DBG6" s="83"/>
      <c r="DBH6" s="83"/>
      <c r="DBI6" s="83"/>
      <c r="DBJ6" s="83"/>
      <c r="DBK6" s="83"/>
      <c r="DBL6" s="83"/>
      <c r="DBM6" s="83"/>
      <c r="DBN6" s="83"/>
      <c r="DBO6" s="83"/>
      <c r="DBP6" s="83"/>
      <c r="DBQ6" s="83"/>
      <c r="DBR6" s="83"/>
      <c r="DBS6" s="83"/>
      <c r="DBT6" s="83"/>
      <c r="DBU6" s="83"/>
      <c r="DBV6" s="83"/>
      <c r="DBW6" s="83"/>
      <c r="DBX6" s="83"/>
      <c r="DBY6" s="83"/>
      <c r="DBZ6" s="83"/>
      <c r="DCA6" s="83"/>
      <c r="DCB6" s="83"/>
      <c r="DCC6" s="83"/>
      <c r="DCD6" s="83"/>
      <c r="DCE6" s="83"/>
      <c r="DCF6" s="83"/>
      <c r="DCG6" s="83"/>
      <c r="DCH6" s="83"/>
      <c r="DCI6" s="83"/>
      <c r="DCJ6" s="83"/>
      <c r="DCK6" s="83"/>
      <c r="DCL6" s="83"/>
      <c r="DCM6" s="83"/>
      <c r="DCN6" s="83"/>
      <c r="DCO6" s="83"/>
      <c r="DCP6" s="83"/>
      <c r="DCQ6" s="83"/>
      <c r="DCR6" s="83"/>
      <c r="DCS6" s="83"/>
      <c r="DCT6" s="83"/>
      <c r="DCU6" s="83"/>
      <c r="DCV6" s="83"/>
      <c r="DCW6" s="83"/>
      <c r="DCX6" s="83"/>
      <c r="DCY6" s="83"/>
      <c r="DCZ6" s="83"/>
      <c r="DDA6" s="83"/>
      <c r="DDB6" s="83"/>
      <c r="DDC6" s="83"/>
      <c r="DDD6" s="83"/>
      <c r="DDE6" s="83"/>
      <c r="DDF6" s="83"/>
      <c r="DDG6" s="83"/>
      <c r="DDH6" s="83"/>
      <c r="DDI6" s="83"/>
      <c r="DDJ6" s="83"/>
      <c r="DDK6" s="83"/>
      <c r="DDL6" s="83"/>
      <c r="DDM6" s="83"/>
      <c r="DDN6" s="83"/>
      <c r="DDO6" s="83"/>
      <c r="DDP6" s="83"/>
      <c r="DDQ6" s="83"/>
      <c r="DDR6" s="83"/>
      <c r="DDS6" s="83"/>
      <c r="DDT6" s="83"/>
      <c r="DDU6" s="83"/>
      <c r="DDV6" s="83"/>
      <c r="DDW6" s="83"/>
      <c r="DDX6" s="83"/>
      <c r="DDY6" s="83"/>
      <c r="DDZ6" s="83"/>
      <c r="DEA6" s="83"/>
      <c r="DEB6" s="83"/>
      <c r="DEC6" s="83"/>
      <c r="DED6" s="83"/>
      <c r="DEE6" s="83"/>
      <c r="DEF6" s="83"/>
      <c r="DEG6" s="83"/>
      <c r="DEH6" s="83"/>
      <c r="DEI6" s="83"/>
      <c r="DEJ6" s="83"/>
      <c r="DEK6" s="83"/>
      <c r="DEL6" s="83"/>
      <c r="DEM6" s="83"/>
      <c r="DEN6" s="83"/>
      <c r="DEO6" s="83"/>
      <c r="DEP6" s="83"/>
      <c r="DEQ6" s="83"/>
      <c r="DER6" s="83"/>
      <c r="DES6" s="83"/>
      <c r="DET6" s="83"/>
      <c r="DEU6" s="83"/>
      <c r="DEV6" s="83"/>
      <c r="DEW6" s="83"/>
      <c r="DEX6" s="83"/>
      <c r="DEY6" s="83"/>
      <c r="DEZ6" s="83"/>
      <c r="DFA6" s="83"/>
      <c r="DFB6" s="83"/>
      <c r="DFC6" s="83"/>
      <c r="DFD6" s="83"/>
      <c r="DFE6" s="83"/>
      <c r="DFF6" s="83"/>
      <c r="DFG6" s="83"/>
      <c r="DFH6" s="83"/>
      <c r="DFI6" s="83"/>
      <c r="DFJ6" s="83"/>
      <c r="DFK6" s="83"/>
      <c r="DFL6" s="83"/>
      <c r="DFM6" s="83"/>
      <c r="DFN6" s="83"/>
      <c r="DFO6" s="83"/>
      <c r="DFP6" s="83"/>
      <c r="DFQ6" s="83"/>
      <c r="DFR6" s="83"/>
      <c r="DFS6" s="83"/>
      <c r="DFT6" s="83"/>
      <c r="DFU6" s="83"/>
      <c r="DFV6" s="83"/>
      <c r="DFW6" s="83"/>
      <c r="DFX6" s="83"/>
      <c r="DFY6" s="83"/>
      <c r="DFZ6" s="83"/>
      <c r="DGA6" s="83"/>
      <c r="DGB6" s="83"/>
      <c r="DGC6" s="83"/>
      <c r="DGD6" s="83"/>
      <c r="DGE6" s="83"/>
      <c r="DGF6" s="83"/>
      <c r="DGG6" s="83"/>
      <c r="DGH6" s="83"/>
      <c r="DGI6" s="83"/>
      <c r="DGJ6" s="83"/>
      <c r="DGK6" s="83"/>
      <c r="DGL6" s="83"/>
      <c r="DGM6" s="83"/>
      <c r="DGN6" s="83"/>
      <c r="DGO6" s="83"/>
      <c r="DGP6" s="83"/>
      <c r="DGQ6" s="83"/>
      <c r="DGR6" s="83"/>
      <c r="DGS6" s="83"/>
      <c r="DGT6" s="83"/>
      <c r="DGU6" s="83"/>
      <c r="DGV6" s="83"/>
      <c r="DGW6" s="83"/>
      <c r="DGX6" s="83"/>
      <c r="DGY6" s="83"/>
      <c r="DGZ6" s="83"/>
      <c r="DHA6" s="83"/>
      <c r="DHB6" s="83"/>
      <c r="DHC6" s="83"/>
      <c r="DHD6" s="83"/>
      <c r="DHE6" s="83"/>
      <c r="DHF6" s="83"/>
      <c r="DHG6" s="83"/>
      <c r="DHH6" s="83"/>
      <c r="DHI6" s="83"/>
      <c r="DHJ6" s="83"/>
      <c r="DHK6" s="83"/>
      <c r="DHL6" s="83"/>
      <c r="DHM6" s="83"/>
      <c r="DHN6" s="83"/>
      <c r="DHO6" s="83"/>
      <c r="DHP6" s="83"/>
      <c r="DHQ6" s="83"/>
      <c r="DHR6" s="83"/>
      <c r="DHS6" s="83"/>
      <c r="DHT6" s="83"/>
      <c r="DHU6" s="83"/>
      <c r="DHV6" s="83"/>
      <c r="DHW6" s="83"/>
      <c r="DHX6" s="83"/>
      <c r="DHY6" s="83"/>
      <c r="DHZ6" s="83"/>
      <c r="DIA6" s="83"/>
      <c r="DIB6" s="83"/>
      <c r="DIC6" s="83"/>
      <c r="DID6" s="83"/>
      <c r="DIE6" s="83"/>
      <c r="DIF6" s="83"/>
      <c r="DIG6" s="83"/>
      <c r="DIH6" s="83"/>
      <c r="DII6" s="83"/>
      <c r="DIJ6" s="83"/>
      <c r="DIK6" s="83"/>
      <c r="DIL6" s="83"/>
      <c r="DIM6" s="83"/>
      <c r="DIN6" s="83"/>
      <c r="DIO6" s="83"/>
      <c r="DIP6" s="83"/>
      <c r="DIQ6" s="83"/>
      <c r="DIR6" s="83"/>
      <c r="DIS6" s="83"/>
      <c r="DIT6" s="83"/>
      <c r="DIU6" s="83"/>
      <c r="DIV6" s="83"/>
      <c r="DIW6" s="83"/>
      <c r="DIX6" s="83"/>
      <c r="DIY6" s="83"/>
      <c r="DIZ6" s="83"/>
      <c r="DJA6" s="83"/>
      <c r="DJB6" s="83"/>
      <c r="DJC6" s="83"/>
      <c r="DJD6" s="83"/>
      <c r="DJE6" s="83"/>
      <c r="DJF6" s="83"/>
      <c r="DJG6" s="83"/>
      <c r="DJH6" s="83"/>
      <c r="DJI6" s="83"/>
      <c r="DJJ6" s="83"/>
      <c r="DJK6" s="83"/>
      <c r="DJL6" s="83"/>
      <c r="DJM6" s="83"/>
      <c r="DJN6" s="83"/>
      <c r="DJO6" s="83"/>
      <c r="DJP6" s="83"/>
      <c r="DJQ6" s="83"/>
      <c r="DJR6" s="83"/>
      <c r="DJS6" s="83"/>
      <c r="DJT6" s="83"/>
      <c r="DJU6" s="83"/>
      <c r="DJV6" s="83"/>
      <c r="DJW6" s="83"/>
      <c r="DJX6" s="83"/>
      <c r="DJY6" s="83"/>
      <c r="DJZ6" s="83"/>
      <c r="DKA6" s="83"/>
      <c r="DKB6" s="83"/>
      <c r="DKC6" s="83"/>
      <c r="DKD6" s="83"/>
      <c r="DKE6" s="83"/>
      <c r="DKF6" s="83"/>
      <c r="DKG6" s="83"/>
      <c r="DKH6" s="83"/>
      <c r="DKI6" s="83"/>
      <c r="DKJ6" s="83"/>
      <c r="DKK6" s="83"/>
      <c r="DKL6" s="83"/>
      <c r="DKM6" s="83"/>
      <c r="DKN6" s="83"/>
      <c r="DKO6" s="83"/>
      <c r="DKP6" s="83"/>
      <c r="DKQ6" s="83"/>
      <c r="DKR6" s="83"/>
      <c r="DKS6" s="83"/>
      <c r="DKT6" s="83"/>
      <c r="DKU6" s="83"/>
      <c r="DKV6" s="83"/>
      <c r="DKW6" s="83"/>
      <c r="DKX6" s="83"/>
      <c r="DKY6" s="83"/>
      <c r="DKZ6" s="83"/>
      <c r="DLA6" s="83"/>
      <c r="DLB6" s="83"/>
      <c r="DLC6" s="83"/>
      <c r="DLD6" s="83"/>
      <c r="DLE6" s="83"/>
      <c r="DLF6" s="83"/>
      <c r="DLG6" s="83"/>
      <c r="DLH6" s="83"/>
      <c r="DLI6" s="83"/>
      <c r="DLJ6" s="83"/>
      <c r="DLK6" s="83"/>
      <c r="DLL6" s="83"/>
      <c r="DLM6" s="83"/>
      <c r="DLN6" s="83"/>
      <c r="DLO6" s="83"/>
      <c r="DLP6" s="83"/>
      <c r="DLQ6" s="83"/>
      <c r="DLR6" s="83"/>
      <c r="DLS6" s="83"/>
      <c r="DLT6" s="83"/>
      <c r="DLU6" s="83"/>
      <c r="DLV6" s="83"/>
      <c r="DLW6" s="83"/>
      <c r="DLX6" s="83"/>
      <c r="DLY6" s="83"/>
      <c r="DLZ6" s="83"/>
      <c r="DMA6" s="83"/>
      <c r="DMB6" s="83"/>
      <c r="DMC6" s="83"/>
      <c r="DMD6" s="83"/>
      <c r="DME6" s="83"/>
      <c r="DMF6" s="83"/>
      <c r="DMG6" s="83"/>
      <c r="DMH6" s="83"/>
      <c r="DMI6" s="83"/>
      <c r="DMJ6" s="83"/>
      <c r="DMK6" s="83"/>
      <c r="DML6" s="83"/>
      <c r="DMM6" s="83"/>
      <c r="DMN6" s="83"/>
      <c r="DMO6" s="83"/>
      <c r="DMP6" s="83"/>
      <c r="DMQ6" s="83"/>
      <c r="DMR6" s="83"/>
      <c r="DMS6" s="83"/>
      <c r="DMT6" s="83"/>
      <c r="DMU6" s="83"/>
      <c r="DMV6" s="83"/>
      <c r="DMW6" s="83"/>
      <c r="DMX6" s="83"/>
      <c r="DMY6" s="83"/>
      <c r="DMZ6" s="83"/>
      <c r="DNA6" s="83"/>
      <c r="DNB6" s="83"/>
      <c r="DNC6" s="83"/>
      <c r="DND6" s="83"/>
      <c r="DNE6" s="83"/>
      <c r="DNF6" s="83"/>
      <c r="DNG6" s="83"/>
      <c r="DNH6" s="83"/>
      <c r="DNI6" s="83"/>
      <c r="DNJ6" s="83"/>
      <c r="DNK6" s="83"/>
      <c r="DNL6" s="83"/>
      <c r="DNM6" s="83"/>
      <c r="DNN6" s="83"/>
      <c r="DNO6" s="83"/>
      <c r="DNP6" s="83"/>
      <c r="DNQ6" s="83"/>
      <c r="DNR6" s="83"/>
      <c r="DNS6" s="83"/>
      <c r="DNT6" s="83"/>
      <c r="DNU6" s="83"/>
      <c r="DNV6" s="83"/>
      <c r="DNW6" s="83"/>
      <c r="DNX6" s="83"/>
      <c r="DNY6" s="83"/>
      <c r="DNZ6" s="83"/>
      <c r="DOA6" s="83"/>
      <c r="DOB6" s="83"/>
      <c r="DOC6" s="83"/>
      <c r="DOD6" s="83"/>
      <c r="DOE6" s="83"/>
      <c r="DOF6" s="83"/>
      <c r="DOG6" s="83"/>
      <c r="DOH6" s="83"/>
      <c r="DOI6" s="83"/>
      <c r="DOJ6" s="83"/>
      <c r="DOK6" s="83"/>
      <c r="DOL6" s="83"/>
      <c r="DOM6" s="83"/>
      <c r="DON6" s="83"/>
      <c r="DOO6" s="83"/>
      <c r="DOP6" s="83"/>
      <c r="DOQ6" s="83"/>
      <c r="DOR6" s="83"/>
      <c r="DOS6" s="83"/>
      <c r="DOT6" s="83"/>
      <c r="DOU6" s="83"/>
      <c r="DOV6" s="83"/>
      <c r="DOW6" s="83"/>
      <c r="DOX6" s="83"/>
      <c r="DOY6" s="83"/>
      <c r="DOZ6" s="83"/>
      <c r="DPA6" s="83"/>
      <c r="DPB6" s="83"/>
      <c r="DPC6" s="83"/>
      <c r="DPD6" s="83"/>
      <c r="DPE6" s="83"/>
      <c r="DPF6" s="83"/>
      <c r="DPG6" s="83"/>
      <c r="DPH6" s="83"/>
      <c r="DPI6" s="83"/>
      <c r="DPJ6" s="83"/>
      <c r="DPK6" s="83"/>
      <c r="DPL6" s="83"/>
      <c r="DPM6" s="83"/>
      <c r="DPN6" s="83"/>
      <c r="DPO6" s="83"/>
      <c r="DPP6" s="83"/>
      <c r="DPQ6" s="83"/>
      <c r="DPR6" s="83"/>
      <c r="DPS6" s="83"/>
      <c r="DPT6" s="83"/>
      <c r="DPU6" s="83"/>
      <c r="DPV6" s="83"/>
      <c r="DPW6" s="83"/>
      <c r="DPX6" s="83"/>
      <c r="DPY6" s="83"/>
      <c r="DPZ6" s="83"/>
      <c r="DQA6" s="83"/>
      <c r="DQB6" s="83"/>
      <c r="DQC6" s="83"/>
      <c r="DQD6" s="83"/>
      <c r="DQE6" s="83"/>
      <c r="DQF6" s="83"/>
      <c r="DQG6" s="83"/>
      <c r="DQH6" s="83"/>
      <c r="DQI6" s="83"/>
      <c r="DQJ6" s="83"/>
      <c r="DQK6" s="83"/>
      <c r="DQL6" s="83"/>
      <c r="DQM6" s="83"/>
      <c r="DQN6" s="83"/>
      <c r="DQO6" s="83"/>
      <c r="DQP6" s="83"/>
      <c r="DQQ6" s="83"/>
      <c r="DQR6" s="83"/>
      <c r="DQS6" s="83"/>
      <c r="DQT6" s="83"/>
      <c r="DQU6" s="83"/>
      <c r="DQV6" s="83"/>
      <c r="DQW6" s="83"/>
      <c r="DQX6" s="83"/>
      <c r="DQY6" s="83"/>
      <c r="DQZ6" s="83"/>
      <c r="DRA6" s="83"/>
      <c r="DRB6" s="83"/>
      <c r="DRC6" s="83"/>
      <c r="DRD6" s="83"/>
      <c r="DRE6" s="83"/>
      <c r="DRF6" s="83"/>
      <c r="DRG6" s="83"/>
      <c r="DRH6" s="83"/>
      <c r="DRI6" s="83"/>
      <c r="DRJ6" s="83"/>
      <c r="DRK6" s="83"/>
      <c r="DRL6" s="83"/>
      <c r="DRM6" s="83"/>
      <c r="DRN6" s="83"/>
      <c r="DRO6" s="83"/>
      <c r="DRP6" s="83"/>
      <c r="DRQ6" s="83"/>
      <c r="DRR6" s="83"/>
      <c r="DRS6" s="83"/>
      <c r="DRT6" s="83"/>
      <c r="DRU6" s="83"/>
      <c r="DRV6" s="83"/>
      <c r="DRW6" s="83"/>
      <c r="DRX6" s="83"/>
      <c r="DRY6" s="83"/>
      <c r="DRZ6" s="83"/>
      <c r="DSA6" s="83"/>
      <c r="DSB6" s="83"/>
      <c r="DSC6" s="83"/>
      <c r="DSD6" s="83"/>
      <c r="DSE6" s="83"/>
      <c r="DSF6" s="83"/>
      <c r="DSG6" s="83"/>
      <c r="DSH6" s="83"/>
      <c r="DSI6" s="83"/>
      <c r="DSJ6" s="83"/>
      <c r="DSK6" s="83"/>
      <c r="DSL6" s="83"/>
      <c r="DSM6" s="83"/>
      <c r="DSN6" s="83"/>
      <c r="DSO6" s="83"/>
      <c r="DSP6" s="83"/>
      <c r="DSQ6" s="83"/>
      <c r="DSR6" s="83"/>
      <c r="DSS6" s="83"/>
      <c r="DST6" s="83"/>
      <c r="DSU6" s="83"/>
      <c r="DSV6" s="83"/>
      <c r="DSW6" s="83"/>
      <c r="DSX6" s="83"/>
      <c r="DSY6" s="83"/>
      <c r="DSZ6" s="83"/>
      <c r="DTA6" s="83"/>
      <c r="DTB6" s="83"/>
      <c r="DTC6" s="83"/>
      <c r="DTD6" s="83"/>
      <c r="DTE6" s="83"/>
      <c r="DTF6" s="83"/>
      <c r="DTG6" s="83"/>
      <c r="DTH6" s="83"/>
      <c r="DTI6" s="83"/>
      <c r="DTJ6" s="83"/>
      <c r="DTK6" s="83"/>
      <c r="DTL6" s="83"/>
      <c r="DTM6" s="83"/>
      <c r="DTN6" s="83"/>
      <c r="DTO6" s="83"/>
      <c r="DTP6" s="83"/>
      <c r="DTQ6" s="83"/>
      <c r="DTR6" s="83"/>
      <c r="DTS6" s="83"/>
      <c r="DTT6" s="83"/>
      <c r="DTU6" s="83"/>
      <c r="DTV6" s="83"/>
      <c r="DTW6" s="83"/>
      <c r="DTX6" s="83"/>
      <c r="DTY6" s="83"/>
      <c r="DTZ6" s="83"/>
      <c r="DUA6" s="83"/>
      <c r="DUB6" s="83"/>
      <c r="DUC6" s="83"/>
      <c r="DUD6" s="83"/>
      <c r="DUE6" s="83"/>
      <c r="DUF6" s="83"/>
      <c r="DUG6" s="83"/>
      <c r="DUH6" s="83"/>
      <c r="DUI6" s="83"/>
      <c r="DUJ6" s="83"/>
      <c r="DUK6" s="83"/>
      <c r="DUL6" s="83"/>
      <c r="DUM6" s="83"/>
      <c r="DUN6" s="83"/>
      <c r="DUO6" s="83"/>
      <c r="DUP6" s="83"/>
      <c r="DUQ6" s="83"/>
      <c r="DUR6" s="83"/>
      <c r="DUS6" s="83"/>
      <c r="DUT6" s="83"/>
      <c r="DUU6" s="83"/>
      <c r="DUV6" s="83"/>
      <c r="DUW6" s="83"/>
      <c r="DUX6" s="83"/>
      <c r="DUY6" s="83"/>
      <c r="DUZ6" s="83"/>
      <c r="DVA6" s="83"/>
      <c r="DVB6" s="83"/>
      <c r="DVC6" s="83"/>
      <c r="DVD6" s="83"/>
      <c r="DVE6" s="83"/>
      <c r="DVF6" s="83"/>
      <c r="DVG6" s="83"/>
      <c r="DVH6" s="83"/>
      <c r="DVI6" s="83"/>
      <c r="DVJ6" s="83"/>
      <c r="DVK6" s="83"/>
      <c r="DVL6" s="83"/>
      <c r="DVM6" s="83"/>
      <c r="DVN6" s="83"/>
      <c r="DVO6" s="83"/>
      <c r="DVP6" s="83"/>
      <c r="DVQ6" s="83"/>
      <c r="DVR6" s="83"/>
      <c r="DVS6" s="83"/>
      <c r="DVT6" s="83"/>
      <c r="DVU6" s="83"/>
      <c r="DVV6" s="83"/>
      <c r="DVW6" s="83"/>
      <c r="DVX6" s="83"/>
      <c r="DVY6" s="83"/>
      <c r="DVZ6" s="83"/>
      <c r="DWA6" s="83"/>
      <c r="DWB6" s="83"/>
      <c r="DWC6" s="83"/>
      <c r="DWD6" s="83"/>
      <c r="DWE6" s="83"/>
      <c r="DWF6" s="83"/>
      <c r="DWG6" s="83"/>
      <c r="DWH6" s="83"/>
      <c r="DWI6" s="83"/>
      <c r="DWJ6" s="83"/>
      <c r="DWK6" s="83"/>
      <c r="DWL6" s="83"/>
      <c r="DWM6" s="83"/>
      <c r="DWN6" s="83"/>
      <c r="DWO6" s="83"/>
      <c r="DWP6" s="83"/>
      <c r="DWQ6" s="83"/>
      <c r="DWR6" s="83"/>
      <c r="DWS6" s="83"/>
      <c r="DWT6" s="83"/>
      <c r="DWU6" s="83"/>
      <c r="DWV6" s="83"/>
      <c r="DWW6" s="83"/>
      <c r="DWX6" s="83"/>
      <c r="DWY6" s="83"/>
      <c r="DWZ6" s="83"/>
      <c r="DXA6" s="83"/>
      <c r="DXB6" s="83"/>
      <c r="DXC6" s="83"/>
      <c r="DXD6" s="83"/>
      <c r="DXE6" s="83"/>
      <c r="DXF6" s="83"/>
      <c r="DXG6" s="83"/>
      <c r="DXH6" s="83"/>
      <c r="DXI6" s="83"/>
      <c r="DXJ6" s="83"/>
      <c r="DXK6" s="83"/>
      <c r="DXL6" s="83"/>
      <c r="DXM6" s="83"/>
      <c r="DXN6" s="83"/>
      <c r="DXO6" s="83"/>
      <c r="DXP6" s="83"/>
      <c r="DXQ6" s="83"/>
      <c r="DXR6" s="83"/>
      <c r="DXS6" s="83"/>
      <c r="DXT6" s="83"/>
      <c r="DXU6" s="83"/>
      <c r="DXV6" s="83"/>
      <c r="DXW6" s="83"/>
      <c r="DXX6" s="83"/>
      <c r="DXY6" s="83"/>
      <c r="DXZ6" s="83"/>
      <c r="DYA6" s="83"/>
      <c r="DYB6" s="83"/>
      <c r="DYC6" s="83"/>
      <c r="DYD6" s="83"/>
      <c r="DYE6" s="83"/>
      <c r="DYF6" s="83"/>
      <c r="DYG6" s="83"/>
      <c r="DYH6" s="83"/>
      <c r="DYI6" s="83"/>
      <c r="DYJ6" s="83"/>
      <c r="DYK6" s="83"/>
      <c r="DYL6" s="83"/>
      <c r="DYM6" s="83"/>
      <c r="DYN6" s="83"/>
      <c r="DYO6" s="83"/>
      <c r="DYP6" s="83"/>
      <c r="DYQ6" s="83"/>
      <c r="DYR6" s="83"/>
      <c r="DYS6" s="83"/>
      <c r="DYT6" s="83"/>
      <c r="DYU6" s="83"/>
      <c r="DYV6" s="83"/>
      <c r="DYW6" s="83"/>
      <c r="DYX6" s="83"/>
      <c r="DYY6" s="83"/>
      <c r="DYZ6" s="83"/>
      <c r="DZA6" s="83"/>
      <c r="DZB6" s="83"/>
      <c r="DZC6" s="83"/>
      <c r="DZD6" s="83"/>
      <c r="DZE6" s="83"/>
      <c r="DZF6" s="83"/>
      <c r="DZG6" s="83"/>
      <c r="DZH6" s="83"/>
      <c r="DZI6" s="83"/>
      <c r="DZJ6" s="83"/>
      <c r="DZK6" s="83"/>
      <c r="DZL6" s="83"/>
      <c r="DZM6" s="83"/>
      <c r="DZN6" s="83"/>
      <c r="DZO6" s="83"/>
      <c r="DZP6" s="83"/>
      <c r="DZQ6" s="83"/>
      <c r="DZR6" s="83"/>
      <c r="DZS6" s="83"/>
      <c r="DZT6" s="83"/>
      <c r="DZU6" s="83"/>
      <c r="DZV6" s="83"/>
      <c r="DZW6" s="83"/>
      <c r="DZX6" s="83"/>
      <c r="DZY6" s="83"/>
      <c r="DZZ6" s="83"/>
      <c r="EAA6" s="83"/>
      <c r="EAB6" s="83"/>
      <c r="EAC6" s="83"/>
      <c r="EAD6" s="83"/>
      <c r="EAE6" s="83"/>
      <c r="EAF6" s="83"/>
      <c r="EAG6" s="83"/>
      <c r="EAH6" s="83"/>
      <c r="EAI6" s="83"/>
      <c r="EAJ6" s="83"/>
      <c r="EAK6" s="83"/>
      <c r="EAL6" s="83"/>
      <c r="EAM6" s="83"/>
      <c r="EAN6" s="83"/>
      <c r="EAO6" s="83"/>
      <c r="EAP6" s="83"/>
      <c r="EAQ6" s="83"/>
      <c r="EAR6" s="83"/>
      <c r="EAS6" s="83"/>
      <c r="EAT6" s="83"/>
      <c r="EAU6" s="83"/>
      <c r="EAV6" s="83"/>
      <c r="EAW6" s="83"/>
      <c r="EAX6" s="83"/>
      <c r="EAY6" s="83"/>
      <c r="EAZ6" s="83"/>
      <c r="EBA6" s="83"/>
      <c r="EBB6" s="83"/>
      <c r="EBC6" s="83"/>
      <c r="EBD6" s="83"/>
      <c r="EBE6" s="83"/>
      <c r="EBF6" s="83"/>
      <c r="EBG6" s="83"/>
      <c r="EBH6" s="83"/>
      <c r="EBI6" s="83"/>
      <c r="EBJ6" s="83"/>
      <c r="EBK6" s="83"/>
      <c r="EBL6" s="83"/>
      <c r="EBM6" s="83"/>
      <c r="EBN6" s="83"/>
      <c r="EBO6" s="83"/>
      <c r="EBP6" s="83"/>
      <c r="EBQ6" s="83"/>
      <c r="EBR6" s="83"/>
      <c r="EBS6" s="83"/>
      <c r="EBT6" s="83"/>
      <c r="EBU6" s="83"/>
      <c r="EBV6" s="83"/>
      <c r="EBW6" s="83"/>
      <c r="EBX6" s="83"/>
      <c r="EBY6" s="83"/>
      <c r="EBZ6" s="83"/>
      <c r="ECA6" s="83"/>
      <c r="ECB6" s="83"/>
      <c r="ECC6" s="83"/>
      <c r="ECD6" s="83"/>
      <c r="ECE6" s="83"/>
      <c r="ECF6" s="83"/>
      <c r="ECG6" s="83"/>
      <c r="ECH6" s="83"/>
      <c r="ECI6" s="83"/>
      <c r="ECJ6" s="83"/>
      <c r="ECK6" s="83"/>
      <c r="ECL6" s="83"/>
      <c r="ECM6" s="83"/>
      <c r="ECN6" s="83"/>
      <c r="ECO6" s="83"/>
      <c r="ECP6" s="83"/>
      <c r="ECQ6" s="83"/>
      <c r="ECR6" s="83"/>
      <c r="ECS6" s="83"/>
      <c r="ECT6" s="83"/>
      <c r="ECU6" s="83"/>
      <c r="ECV6" s="83"/>
      <c r="ECW6" s="83"/>
      <c r="ECX6" s="83"/>
      <c r="ECY6" s="83"/>
      <c r="ECZ6" s="83"/>
      <c r="EDA6" s="83"/>
      <c r="EDB6" s="83"/>
      <c r="EDC6" s="83"/>
      <c r="EDD6" s="83"/>
      <c r="EDE6" s="83"/>
      <c r="EDF6" s="83"/>
      <c r="EDG6" s="83"/>
      <c r="EDH6" s="83"/>
      <c r="EDI6" s="83"/>
      <c r="EDJ6" s="83"/>
      <c r="EDK6" s="83"/>
      <c r="EDL6" s="83"/>
      <c r="EDM6" s="83"/>
      <c r="EDN6" s="83"/>
      <c r="EDO6" s="83"/>
      <c r="EDP6" s="83"/>
      <c r="EDQ6" s="83"/>
      <c r="EDR6" s="83"/>
      <c r="EDS6" s="83"/>
      <c r="EDT6" s="83"/>
      <c r="EDU6" s="83"/>
      <c r="EDV6" s="83"/>
      <c r="EDW6" s="83"/>
      <c r="EDX6" s="83"/>
      <c r="EDY6" s="83"/>
      <c r="EDZ6" s="83"/>
      <c r="EEA6" s="83"/>
      <c r="EEB6" s="83"/>
      <c r="EEC6" s="83"/>
      <c r="EED6" s="83"/>
      <c r="EEE6" s="83"/>
      <c r="EEF6" s="83"/>
      <c r="EEG6" s="83"/>
      <c r="EEH6" s="83"/>
      <c r="EEI6" s="83"/>
      <c r="EEJ6" s="83"/>
      <c r="EEK6" s="83"/>
      <c r="EEL6" s="83"/>
      <c r="EEM6" s="83"/>
      <c r="EEN6" s="83"/>
      <c r="EEO6" s="83"/>
      <c r="EEP6" s="83"/>
      <c r="EEQ6" s="83"/>
      <c r="EER6" s="83"/>
      <c r="EES6" s="83"/>
      <c r="EET6" s="83"/>
      <c r="EEU6" s="83"/>
      <c r="EEV6" s="83"/>
      <c r="EEW6" s="83"/>
      <c r="EEX6" s="83"/>
      <c r="EEY6" s="83"/>
      <c r="EEZ6" s="83"/>
      <c r="EFA6" s="83"/>
      <c r="EFB6" s="83"/>
      <c r="EFC6" s="83"/>
      <c r="EFD6" s="83"/>
      <c r="EFE6" s="83"/>
      <c r="EFF6" s="83"/>
      <c r="EFG6" s="83"/>
      <c r="EFH6" s="83"/>
      <c r="EFI6" s="83"/>
      <c r="EFJ6" s="83"/>
      <c r="EFK6" s="83"/>
      <c r="EFL6" s="83"/>
      <c r="EFM6" s="83"/>
      <c r="EFN6" s="83"/>
      <c r="EFO6" s="83"/>
      <c r="EFP6" s="83"/>
      <c r="EFQ6" s="83"/>
      <c r="EFR6" s="83"/>
      <c r="EFS6" s="83"/>
      <c r="EFT6" s="83"/>
      <c r="EFU6" s="83"/>
      <c r="EFV6" s="83"/>
      <c r="EFW6" s="83"/>
      <c r="EFX6" s="83"/>
      <c r="EFY6" s="83"/>
      <c r="EFZ6" s="83"/>
      <c r="EGA6" s="83"/>
      <c r="EGB6" s="83"/>
      <c r="EGC6" s="83"/>
      <c r="EGD6" s="83"/>
      <c r="EGE6" s="83"/>
      <c r="EGF6" s="83"/>
      <c r="EGG6" s="83"/>
      <c r="EGH6" s="83"/>
      <c r="EGI6" s="83"/>
      <c r="EGJ6" s="83"/>
      <c r="EGK6" s="83"/>
      <c r="EGL6" s="83"/>
      <c r="EGM6" s="83"/>
      <c r="EGN6" s="83"/>
      <c r="EGO6" s="83"/>
      <c r="EGP6" s="83"/>
      <c r="EGQ6" s="83"/>
      <c r="EGR6" s="83"/>
      <c r="EGS6" s="83"/>
      <c r="EGT6" s="83"/>
      <c r="EGU6" s="83"/>
      <c r="EGV6" s="83"/>
      <c r="EGW6" s="83"/>
      <c r="EGX6" s="83"/>
      <c r="EGY6" s="83"/>
      <c r="EGZ6" s="83"/>
      <c r="EHA6" s="83"/>
      <c r="EHB6" s="83"/>
      <c r="EHC6" s="83"/>
      <c r="EHD6" s="83"/>
      <c r="EHE6" s="83"/>
      <c r="EHF6" s="83"/>
      <c r="EHG6" s="83"/>
      <c r="EHH6" s="83"/>
      <c r="EHI6" s="83"/>
      <c r="EHJ6" s="83"/>
      <c r="EHK6" s="83"/>
      <c r="EHL6" s="83"/>
      <c r="EHM6" s="83"/>
      <c r="EHN6" s="83"/>
      <c r="EHO6" s="83"/>
      <c r="EHP6" s="83"/>
      <c r="EHQ6" s="83"/>
      <c r="EHR6" s="83"/>
      <c r="EHS6" s="83"/>
      <c r="EHT6" s="83"/>
      <c r="EHU6" s="83"/>
      <c r="EHV6" s="83"/>
      <c r="EHW6" s="83"/>
      <c r="EHX6" s="83"/>
      <c r="EHY6" s="83"/>
      <c r="EHZ6" s="83"/>
      <c r="EIA6" s="83"/>
      <c r="EIB6" s="83"/>
      <c r="EIC6" s="83"/>
      <c r="EID6" s="83"/>
      <c r="EIE6" s="83"/>
      <c r="EIF6" s="83"/>
      <c r="EIG6" s="83"/>
      <c r="EIH6" s="83"/>
      <c r="EII6" s="83"/>
      <c r="EIJ6" s="83"/>
      <c r="EIK6" s="83"/>
      <c r="EIL6" s="83"/>
      <c r="EIM6" s="83"/>
      <c r="EIN6" s="83"/>
      <c r="EIO6" s="83"/>
      <c r="EIP6" s="83"/>
      <c r="EIQ6" s="83"/>
      <c r="EIR6" s="83"/>
      <c r="EIS6" s="83"/>
      <c r="EIT6" s="83"/>
      <c r="EIU6" s="83"/>
      <c r="EIV6" s="83"/>
      <c r="EIW6" s="83"/>
      <c r="EIX6" s="83"/>
      <c r="EIY6" s="83"/>
      <c r="EIZ6" s="83"/>
      <c r="EJA6" s="83"/>
      <c r="EJB6" s="83"/>
      <c r="EJC6" s="83"/>
      <c r="EJD6" s="83"/>
      <c r="EJE6" s="83"/>
      <c r="EJF6" s="83"/>
      <c r="EJG6" s="83"/>
      <c r="EJH6" s="83"/>
      <c r="EJI6" s="83"/>
      <c r="EJJ6" s="83"/>
      <c r="EJK6" s="83"/>
      <c r="EJL6" s="83"/>
      <c r="EJM6" s="83"/>
      <c r="EJN6" s="83"/>
      <c r="EJO6" s="83"/>
      <c r="EJP6" s="83"/>
      <c r="EJQ6" s="83"/>
      <c r="EJR6" s="83"/>
      <c r="EJS6" s="83"/>
      <c r="EJT6" s="83"/>
      <c r="EJU6" s="83"/>
      <c r="EJV6" s="83"/>
      <c r="EJW6" s="83"/>
      <c r="EJX6" s="83"/>
      <c r="EJY6" s="83"/>
      <c r="EJZ6" s="83"/>
      <c r="EKA6" s="83"/>
      <c r="EKB6" s="83"/>
      <c r="EKC6" s="83"/>
      <c r="EKD6" s="83"/>
      <c r="EKE6" s="83"/>
      <c r="EKF6" s="83"/>
      <c r="EKG6" s="83"/>
      <c r="EKH6" s="83"/>
      <c r="EKI6" s="83"/>
      <c r="EKJ6" s="83"/>
      <c r="EKK6" s="83"/>
      <c r="EKL6" s="83"/>
      <c r="EKM6" s="83"/>
      <c r="EKN6" s="83"/>
      <c r="EKO6" s="83"/>
      <c r="EKP6" s="83"/>
      <c r="EKQ6" s="83"/>
      <c r="EKR6" s="83"/>
      <c r="EKS6" s="83"/>
      <c r="EKT6" s="83"/>
      <c r="EKU6" s="83"/>
      <c r="EKV6" s="83"/>
      <c r="EKW6" s="83"/>
      <c r="EKX6" s="83"/>
      <c r="EKY6" s="83"/>
      <c r="EKZ6" s="83"/>
      <c r="ELA6" s="83"/>
      <c r="ELB6" s="83"/>
      <c r="ELC6" s="83"/>
      <c r="ELD6" s="83"/>
      <c r="ELE6" s="83"/>
      <c r="ELF6" s="83"/>
      <c r="ELG6" s="83"/>
      <c r="ELH6" s="83"/>
      <c r="ELI6" s="83"/>
      <c r="ELJ6" s="83"/>
      <c r="ELK6" s="83"/>
      <c r="ELL6" s="83"/>
      <c r="ELM6" s="83"/>
      <c r="ELN6" s="83"/>
      <c r="ELO6" s="83"/>
      <c r="ELP6" s="83"/>
      <c r="ELQ6" s="83"/>
      <c r="ELR6" s="83"/>
      <c r="ELS6" s="83"/>
      <c r="ELT6" s="83"/>
      <c r="ELU6" s="83"/>
      <c r="ELV6" s="83"/>
      <c r="ELW6" s="83"/>
      <c r="ELX6" s="83"/>
      <c r="ELY6" s="83"/>
      <c r="ELZ6" s="83"/>
      <c r="EMA6" s="83"/>
      <c r="EMB6" s="83"/>
      <c r="EMC6" s="83"/>
      <c r="EMD6" s="83"/>
      <c r="EME6" s="83"/>
      <c r="EMF6" s="83"/>
      <c r="EMG6" s="83"/>
      <c r="EMH6" s="83"/>
      <c r="EMI6" s="83"/>
      <c r="EMJ6" s="83"/>
      <c r="EMK6" s="83"/>
      <c r="EML6" s="83"/>
      <c r="EMM6" s="83"/>
      <c r="EMN6" s="83"/>
      <c r="EMO6" s="83"/>
      <c r="EMP6" s="83"/>
      <c r="EMQ6" s="83"/>
      <c r="EMR6" s="83"/>
      <c r="EMS6" s="83"/>
      <c r="EMT6" s="83"/>
      <c r="EMU6" s="83"/>
      <c r="EMV6" s="83"/>
      <c r="EMW6" s="83"/>
      <c r="EMX6" s="83"/>
      <c r="EMY6" s="83"/>
      <c r="EMZ6" s="83"/>
      <c r="ENA6" s="83"/>
      <c r="ENB6" s="83"/>
      <c r="ENC6" s="83"/>
      <c r="END6" s="83"/>
      <c r="ENE6" s="83"/>
      <c r="ENF6" s="83"/>
      <c r="ENG6" s="83"/>
      <c r="ENH6" s="83"/>
      <c r="ENI6" s="83"/>
      <c r="ENJ6" s="83"/>
      <c r="ENK6" s="83"/>
      <c r="ENL6" s="83"/>
      <c r="ENM6" s="83"/>
      <c r="ENN6" s="83"/>
      <c r="ENO6" s="83"/>
      <c r="ENP6" s="83"/>
      <c r="ENQ6" s="83"/>
      <c r="ENR6" s="83"/>
      <c r="ENS6" s="83"/>
      <c r="ENT6" s="83"/>
      <c r="ENU6" s="83"/>
      <c r="ENV6" s="83"/>
      <c r="ENW6" s="83"/>
      <c r="ENX6" s="83"/>
      <c r="ENY6" s="83"/>
      <c r="ENZ6" s="83"/>
      <c r="EOA6" s="83"/>
      <c r="EOB6" s="83"/>
      <c r="EOC6" s="83"/>
      <c r="EOD6" s="83"/>
      <c r="EOE6" s="83"/>
      <c r="EOF6" s="83"/>
      <c r="EOG6" s="83"/>
      <c r="EOH6" s="83"/>
      <c r="EOI6" s="83"/>
      <c r="EOJ6" s="83"/>
      <c r="EOK6" s="83"/>
      <c r="EOL6" s="83"/>
      <c r="EOM6" s="83"/>
      <c r="EON6" s="83"/>
      <c r="EOO6" s="83"/>
      <c r="EOP6" s="83"/>
      <c r="EOQ6" s="83"/>
      <c r="EOR6" s="83"/>
      <c r="EOS6" s="83"/>
      <c r="EOT6" s="83"/>
      <c r="EOU6" s="83"/>
      <c r="EOV6" s="83"/>
      <c r="EOW6" s="83"/>
      <c r="EOX6" s="83"/>
      <c r="EOY6" s="83"/>
      <c r="EOZ6" s="83"/>
      <c r="EPA6" s="83"/>
      <c r="EPB6" s="83"/>
      <c r="EPC6" s="83"/>
      <c r="EPD6" s="83"/>
      <c r="EPE6" s="83"/>
      <c r="EPF6" s="83"/>
      <c r="EPG6" s="83"/>
      <c r="EPH6" s="83"/>
      <c r="EPI6" s="83"/>
      <c r="EPJ6" s="83"/>
      <c r="EPK6" s="83"/>
      <c r="EPL6" s="83"/>
      <c r="EPM6" s="83"/>
      <c r="EPN6" s="83"/>
      <c r="EPO6" s="83"/>
      <c r="EPP6" s="83"/>
      <c r="EPQ6" s="83"/>
      <c r="EPR6" s="83"/>
      <c r="EPS6" s="83"/>
      <c r="EPT6" s="83"/>
      <c r="EPU6" s="83"/>
      <c r="EPV6" s="83"/>
      <c r="EPW6" s="83"/>
      <c r="EPX6" s="83"/>
      <c r="EPY6" s="83"/>
      <c r="EPZ6" s="83"/>
      <c r="EQA6" s="83"/>
      <c r="EQB6" s="83"/>
      <c r="EQC6" s="83"/>
      <c r="EQD6" s="83"/>
      <c r="EQE6" s="83"/>
      <c r="EQF6" s="83"/>
      <c r="EQG6" s="83"/>
      <c r="EQH6" s="83"/>
      <c r="EQI6" s="83"/>
      <c r="EQJ6" s="83"/>
      <c r="EQK6" s="83"/>
      <c r="EQL6" s="83"/>
      <c r="EQM6" s="83"/>
      <c r="EQN6" s="83"/>
      <c r="EQO6" s="83"/>
      <c r="EQP6" s="83"/>
      <c r="EQQ6" s="83"/>
      <c r="EQR6" s="83"/>
      <c r="EQS6" s="83"/>
      <c r="EQT6" s="83"/>
      <c r="EQU6" s="83"/>
      <c r="EQV6" s="83"/>
      <c r="EQW6" s="83"/>
      <c r="EQX6" s="83"/>
      <c r="EQY6" s="83"/>
      <c r="EQZ6" s="83"/>
      <c r="ERA6" s="83"/>
      <c r="ERB6" s="83"/>
      <c r="ERC6" s="83"/>
      <c r="ERD6" s="83"/>
      <c r="ERE6" s="83"/>
      <c r="ERF6" s="83"/>
      <c r="ERG6" s="83"/>
      <c r="ERH6" s="83"/>
      <c r="ERI6" s="83"/>
      <c r="ERJ6" s="83"/>
      <c r="ERK6" s="83"/>
      <c r="ERL6" s="83"/>
      <c r="ERM6" s="83"/>
      <c r="ERN6" s="83"/>
      <c r="ERO6" s="83"/>
      <c r="ERP6" s="83"/>
      <c r="ERQ6" s="83"/>
      <c r="ERR6" s="83"/>
      <c r="ERS6" s="83"/>
      <c r="ERT6" s="83"/>
      <c r="ERU6" s="83"/>
      <c r="ERV6" s="83"/>
      <c r="ERW6" s="83"/>
      <c r="ERX6" s="83"/>
      <c r="ERY6" s="83"/>
      <c r="ERZ6" s="83"/>
      <c r="ESA6" s="83"/>
      <c r="ESB6" s="83"/>
      <c r="ESC6" s="83"/>
      <c r="ESD6" s="83"/>
      <c r="ESE6" s="83"/>
      <c r="ESF6" s="83"/>
      <c r="ESG6" s="83"/>
      <c r="ESH6" s="83"/>
      <c r="ESI6" s="83"/>
      <c r="ESJ6" s="83"/>
      <c r="ESK6" s="83"/>
      <c r="ESL6" s="83"/>
      <c r="ESM6" s="83"/>
      <c r="ESN6" s="83"/>
      <c r="ESO6" s="83"/>
      <c r="ESP6" s="83"/>
      <c r="ESQ6" s="83"/>
      <c r="ESR6" s="83"/>
      <c r="ESS6" s="83"/>
      <c r="EST6" s="83"/>
      <c r="ESU6" s="83"/>
      <c r="ESV6" s="83"/>
      <c r="ESW6" s="83"/>
      <c r="ESX6" s="83"/>
      <c r="ESY6" s="83"/>
      <c r="ESZ6" s="83"/>
      <c r="ETA6" s="83"/>
      <c r="ETB6" s="83"/>
      <c r="ETC6" s="83"/>
      <c r="ETD6" s="83"/>
      <c r="ETE6" s="83"/>
      <c r="ETF6" s="83"/>
      <c r="ETG6" s="83"/>
      <c r="ETH6" s="83"/>
      <c r="ETI6" s="83"/>
      <c r="ETJ6" s="83"/>
      <c r="ETK6" s="83"/>
      <c r="ETL6" s="83"/>
      <c r="ETM6" s="83"/>
      <c r="ETN6" s="83"/>
      <c r="ETO6" s="83"/>
      <c r="ETP6" s="83"/>
      <c r="ETQ6" s="83"/>
      <c r="ETR6" s="83"/>
      <c r="ETS6" s="83"/>
      <c r="ETT6" s="83"/>
      <c r="ETU6" s="83"/>
      <c r="ETV6" s="83"/>
      <c r="ETW6" s="83"/>
      <c r="ETX6" s="83"/>
      <c r="ETY6" s="83"/>
      <c r="ETZ6" s="83"/>
      <c r="EUA6" s="83"/>
      <c r="EUB6" s="83"/>
      <c r="EUC6" s="83"/>
      <c r="EUD6" s="83"/>
      <c r="EUE6" s="83"/>
      <c r="EUF6" s="83"/>
      <c r="EUG6" s="83"/>
      <c r="EUH6" s="83"/>
      <c r="EUI6" s="83"/>
      <c r="EUJ6" s="83"/>
      <c r="EUK6" s="83"/>
      <c r="EUL6" s="83"/>
      <c r="EUM6" s="83"/>
      <c r="EUN6" s="83"/>
      <c r="EUO6" s="83"/>
      <c r="EUP6" s="83"/>
      <c r="EUQ6" s="83"/>
      <c r="EUR6" s="83"/>
      <c r="EUS6" s="83"/>
      <c r="EUT6" s="83"/>
      <c r="EUU6" s="83"/>
      <c r="EUV6" s="83"/>
      <c r="EUW6" s="83"/>
      <c r="EUX6" s="83"/>
      <c r="EUY6" s="83"/>
      <c r="EUZ6" s="83"/>
      <c r="EVA6" s="83"/>
      <c r="EVB6" s="83"/>
      <c r="EVC6" s="83"/>
      <c r="EVD6" s="83"/>
      <c r="EVE6" s="83"/>
      <c r="EVF6" s="83"/>
      <c r="EVG6" s="83"/>
      <c r="EVH6" s="83"/>
      <c r="EVI6" s="83"/>
      <c r="EVJ6" s="83"/>
      <c r="EVK6" s="83"/>
      <c r="EVL6" s="83"/>
      <c r="EVM6" s="83"/>
      <c r="EVN6" s="83"/>
      <c r="EVO6" s="83"/>
      <c r="EVP6" s="83"/>
      <c r="EVQ6" s="83"/>
      <c r="EVR6" s="83"/>
      <c r="EVS6" s="83"/>
      <c r="EVT6" s="83"/>
      <c r="EVU6" s="83"/>
      <c r="EVV6" s="83"/>
      <c r="EVW6" s="83"/>
      <c r="EVX6" s="83"/>
      <c r="EVY6" s="83"/>
      <c r="EVZ6" s="83"/>
      <c r="EWA6" s="83"/>
      <c r="EWB6" s="83"/>
      <c r="EWC6" s="83"/>
      <c r="EWD6" s="83"/>
      <c r="EWE6" s="83"/>
      <c r="EWF6" s="83"/>
      <c r="EWG6" s="83"/>
      <c r="EWH6" s="83"/>
      <c r="EWI6" s="83"/>
      <c r="EWJ6" s="83"/>
      <c r="EWK6" s="83"/>
      <c r="EWL6" s="83"/>
      <c r="EWM6" s="83"/>
      <c r="EWN6" s="83"/>
      <c r="EWO6" s="83"/>
      <c r="EWP6" s="83"/>
      <c r="EWQ6" s="83"/>
      <c r="EWR6" s="83"/>
      <c r="EWS6" s="83"/>
      <c r="EWT6" s="83"/>
      <c r="EWU6" s="83"/>
      <c r="EWV6" s="83"/>
      <c r="EWW6" s="83"/>
      <c r="EWX6" s="83"/>
      <c r="EWY6" s="83"/>
      <c r="EWZ6" s="83"/>
      <c r="EXA6" s="83"/>
      <c r="EXB6" s="83"/>
      <c r="EXC6" s="83"/>
      <c r="EXD6" s="83"/>
      <c r="EXE6" s="83"/>
      <c r="EXF6" s="83"/>
      <c r="EXG6" s="83"/>
      <c r="EXH6" s="83"/>
      <c r="EXI6" s="83"/>
      <c r="EXJ6" s="83"/>
      <c r="EXK6" s="83"/>
      <c r="EXL6" s="83"/>
      <c r="EXM6" s="83"/>
      <c r="EXN6" s="83"/>
      <c r="EXO6" s="83"/>
      <c r="EXP6" s="83"/>
      <c r="EXQ6" s="83"/>
      <c r="EXR6" s="83"/>
      <c r="EXS6" s="83"/>
      <c r="EXT6" s="83"/>
      <c r="EXU6" s="83"/>
      <c r="EXV6" s="83"/>
      <c r="EXW6" s="83"/>
      <c r="EXX6" s="83"/>
      <c r="EXY6" s="83"/>
      <c r="EXZ6" s="83"/>
      <c r="EYA6" s="83"/>
      <c r="EYB6" s="83"/>
      <c r="EYC6" s="83"/>
      <c r="EYD6" s="83"/>
      <c r="EYE6" s="83"/>
      <c r="EYF6" s="83"/>
      <c r="EYG6" s="83"/>
      <c r="EYH6" s="83"/>
      <c r="EYI6" s="83"/>
      <c r="EYJ6" s="83"/>
      <c r="EYK6" s="83"/>
      <c r="EYL6" s="83"/>
      <c r="EYM6" s="83"/>
      <c r="EYN6" s="83"/>
      <c r="EYO6" s="83"/>
      <c r="EYP6" s="83"/>
      <c r="EYQ6" s="83"/>
      <c r="EYR6" s="83"/>
      <c r="EYS6" s="83"/>
      <c r="EYT6" s="83"/>
      <c r="EYU6" s="83"/>
      <c r="EYV6" s="83"/>
      <c r="EYW6" s="83"/>
      <c r="EYX6" s="83"/>
      <c r="EYY6" s="83"/>
      <c r="EYZ6" s="83"/>
      <c r="EZA6" s="83"/>
      <c r="EZB6" s="83"/>
      <c r="EZC6" s="83"/>
      <c r="EZD6" s="83"/>
      <c r="EZE6" s="83"/>
      <c r="EZF6" s="83"/>
      <c r="EZG6" s="83"/>
      <c r="EZH6" s="83"/>
      <c r="EZI6" s="83"/>
      <c r="EZJ6" s="83"/>
      <c r="EZK6" s="83"/>
      <c r="EZL6" s="83"/>
      <c r="EZM6" s="83"/>
      <c r="EZN6" s="83"/>
      <c r="EZO6" s="83"/>
      <c r="EZP6" s="83"/>
      <c r="EZQ6" s="83"/>
      <c r="EZR6" s="83"/>
      <c r="EZS6" s="83"/>
      <c r="EZT6" s="83"/>
      <c r="EZU6" s="83"/>
      <c r="EZV6" s="83"/>
      <c r="EZW6" s="83"/>
      <c r="EZX6" s="83"/>
      <c r="EZY6" s="83"/>
      <c r="EZZ6" s="83"/>
      <c r="FAA6" s="83"/>
      <c r="FAB6" s="83"/>
      <c r="FAC6" s="83"/>
      <c r="FAD6" s="83"/>
      <c r="FAE6" s="83"/>
      <c r="FAF6" s="83"/>
      <c r="FAG6" s="83"/>
      <c r="FAH6" s="83"/>
      <c r="FAI6" s="83"/>
      <c r="FAJ6" s="83"/>
      <c r="FAK6" s="83"/>
      <c r="FAL6" s="83"/>
      <c r="FAM6" s="83"/>
      <c r="FAN6" s="83"/>
      <c r="FAO6" s="83"/>
      <c r="FAP6" s="83"/>
      <c r="FAQ6" s="83"/>
      <c r="FAR6" s="83"/>
      <c r="FAS6" s="83"/>
      <c r="FAT6" s="83"/>
      <c r="FAU6" s="83"/>
      <c r="FAV6" s="83"/>
      <c r="FAW6" s="83"/>
      <c r="FAX6" s="83"/>
      <c r="FAY6" s="83"/>
      <c r="FAZ6" s="83"/>
      <c r="FBA6" s="83"/>
      <c r="FBB6" s="83"/>
      <c r="FBC6" s="83"/>
      <c r="FBD6" s="83"/>
      <c r="FBE6" s="83"/>
      <c r="FBF6" s="83"/>
      <c r="FBG6" s="83"/>
      <c r="FBH6" s="83"/>
      <c r="FBI6" s="83"/>
      <c r="FBJ6" s="83"/>
      <c r="FBK6" s="83"/>
      <c r="FBL6" s="83"/>
      <c r="FBM6" s="83"/>
      <c r="FBN6" s="83"/>
      <c r="FBO6" s="83"/>
      <c r="FBP6" s="83"/>
      <c r="FBQ6" s="83"/>
      <c r="FBR6" s="83"/>
      <c r="FBS6" s="83"/>
      <c r="FBT6" s="83"/>
      <c r="FBU6" s="83"/>
      <c r="FBV6" s="83"/>
      <c r="FBW6" s="83"/>
      <c r="FBX6" s="83"/>
      <c r="FBY6" s="83"/>
      <c r="FBZ6" s="83"/>
      <c r="FCA6" s="83"/>
      <c r="FCB6" s="83"/>
      <c r="FCC6" s="83"/>
      <c r="FCD6" s="83"/>
      <c r="FCE6" s="83"/>
      <c r="FCF6" s="83"/>
      <c r="FCG6" s="83"/>
      <c r="FCH6" s="83"/>
      <c r="FCI6" s="83"/>
      <c r="FCJ6" s="83"/>
      <c r="FCK6" s="83"/>
      <c r="FCL6" s="83"/>
      <c r="FCM6" s="83"/>
      <c r="FCN6" s="83"/>
      <c r="FCO6" s="83"/>
      <c r="FCP6" s="83"/>
      <c r="FCQ6" s="83"/>
      <c r="FCR6" s="83"/>
      <c r="FCS6" s="83"/>
      <c r="FCT6" s="83"/>
      <c r="FCU6" s="83"/>
      <c r="FCV6" s="83"/>
      <c r="FCW6" s="83"/>
      <c r="FCX6" s="83"/>
      <c r="FCY6" s="83"/>
      <c r="FCZ6" s="83"/>
      <c r="FDA6" s="83"/>
      <c r="FDB6" s="83"/>
      <c r="FDC6" s="83"/>
      <c r="FDD6" s="83"/>
      <c r="FDE6" s="83"/>
      <c r="FDF6" s="83"/>
      <c r="FDG6" s="83"/>
      <c r="FDH6" s="83"/>
      <c r="FDI6" s="83"/>
      <c r="FDJ6" s="83"/>
      <c r="FDK6" s="83"/>
      <c r="FDL6" s="83"/>
      <c r="FDM6" s="83"/>
      <c r="FDN6" s="83"/>
      <c r="FDO6" s="83"/>
      <c r="FDP6" s="83"/>
      <c r="FDQ6" s="83"/>
      <c r="FDR6" s="83"/>
      <c r="FDS6" s="83"/>
      <c r="FDT6" s="83"/>
      <c r="FDU6" s="83"/>
      <c r="FDV6" s="83"/>
      <c r="FDW6" s="83"/>
      <c r="FDX6" s="83"/>
      <c r="FDY6" s="83"/>
      <c r="FDZ6" s="83"/>
      <c r="FEA6" s="83"/>
      <c r="FEB6" s="83"/>
      <c r="FEC6" s="83"/>
      <c r="FED6" s="83"/>
      <c r="FEE6" s="83"/>
      <c r="FEF6" s="83"/>
      <c r="FEG6" s="83"/>
      <c r="FEH6" s="83"/>
      <c r="FEI6" s="83"/>
      <c r="FEJ6" s="83"/>
      <c r="FEK6" s="83"/>
      <c r="FEL6" s="83"/>
      <c r="FEM6" s="83"/>
      <c r="FEN6" s="83"/>
      <c r="FEO6" s="83"/>
      <c r="FEP6" s="83"/>
      <c r="FEQ6" s="83"/>
      <c r="FER6" s="83"/>
      <c r="FES6" s="83"/>
      <c r="FET6" s="83"/>
      <c r="FEU6" s="83"/>
      <c r="FEV6" s="83"/>
      <c r="FEW6" s="83"/>
      <c r="FEX6" s="83"/>
      <c r="FEY6" s="83"/>
      <c r="FEZ6" s="83"/>
      <c r="FFA6" s="83"/>
      <c r="FFB6" s="83"/>
      <c r="FFC6" s="83"/>
      <c r="FFD6" s="83"/>
      <c r="FFE6" s="83"/>
      <c r="FFF6" s="83"/>
      <c r="FFG6" s="83"/>
      <c r="FFH6" s="83"/>
      <c r="FFI6" s="83"/>
      <c r="FFJ6" s="83"/>
      <c r="FFK6" s="83"/>
      <c r="FFL6" s="83"/>
      <c r="FFM6" s="83"/>
      <c r="FFN6" s="83"/>
      <c r="FFO6" s="83"/>
      <c r="FFP6" s="83"/>
      <c r="FFQ6" s="83"/>
      <c r="FFR6" s="83"/>
      <c r="FFS6" s="83"/>
      <c r="FFT6" s="83"/>
      <c r="FFU6" s="83"/>
      <c r="FFV6" s="83"/>
      <c r="FFW6" s="83"/>
      <c r="FFX6" s="83"/>
      <c r="FFY6" s="83"/>
      <c r="FFZ6" s="83"/>
      <c r="FGA6" s="83"/>
      <c r="FGB6" s="83"/>
      <c r="FGC6" s="83"/>
      <c r="FGD6" s="83"/>
      <c r="FGE6" s="83"/>
      <c r="FGF6" s="83"/>
      <c r="FGG6" s="83"/>
      <c r="FGH6" s="83"/>
      <c r="FGI6" s="83"/>
      <c r="FGJ6" s="83"/>
      <c r="FGK6" s="83"/>
      <c r="FGL6" s="83"/>
      <c r="FGM6" s="83"/>
      <c r="FGN6" s="83"/>
      <c r="FGO6" s="83"/>
      <c r="FGP6" s="83"/>
      <c r="FGQ6" s="83"/>
      <c r="FGR6" s="83"/>
      <c r="FGS6" s="83"/>
      <c r="FGT6" s="83"/>
      <c r="FGU6" s="83"/>
      <c r="FGV6" s="83"/>
      <c r="FGW6" s="83"/>
      <c r="FGX6" s="83"/>
      <c r="FGY6" s="83"/>
      <c r="FGZ6" s="83"/>
      <c r="FHA6" s="83"/>
      <c r="FHB6" s="83"/>
      <c r="FHC6" s="83"/>
      <c r="FHD6" s="83"/>
      <c r="FHE6" s="83"/>
      <c r="FHF6" s="83"/>
      <c r="FHG6" s="83"/>
      <c r="FHH6" s="83"/>
      <c r="FHI6" s="83"/>
      <c r="FHJ6" s="83"/>
      <c r="FHK6" s="83"/>
      <c r="FHL6" s="83"/>
      <c r="FHM6" s="83"/>
      <c r="FHN6" s="83"/>
      <c r="FHO6" s="83"/>
      <c r="FHP6" s="83"/>
      <c r="FHQ6" s="83"/>
      <c r="FHR6" s="83"/>
      <c r="FHS6" s="83"/>
      <c r="FHT6" s="83"/>
      <c r="FHU6" s="83"/>
      <c r="FHV6" s="83"/>
      <c r="FHW6" s="83"/>
      <c r="FHX6" s="83"/>
      <c r="FHY6" s="83"/>
      <c r="FHZ6" s="83"/>
      <c r="FIA6" s="83"/>
      <c r="FIB6" s="83"/>
      <c r="FIC6" s="83"/>
      <c r="FID6" s="83"/>
      <c r="FIE6" s="83"/>
      <c r="FIF6" s="83"/>
      <c r="FIG6" s="83"/>
      <c r="FIH6" s="83"/>
      <c r="FII6" s="83"/>
      <c r="FIJ6" s="83"/>
      <c r="FIK6" s="83"/>
      <c r="FIL6" s="83"/>
      <c r="FIM6" s="83"/>
      <c r="FIN6" s="83"/>
      <c r="FIO6" s="83"/>
      <c r="FIP6" s="83"/>
      <c r="FIQ6" s="83"/>
      <c r="FIR6" s="83"/>
      <c r="FIS6" s="83"/>
      <c r="FIT6" s="83"/>
      <c r="FIU6" s="83"/>
      <c r="FIV6" s="83"/>
      <c r="FIW6" s="83"/>
      <c r="FIX6" s="83"/>
      <c r="FIY6" s="83"/>
      <c r="FIZ6" s="83"/>
      <c r="FJA6" s="83"/>
      <c r="FJB6" s="83"/>
      <c r="FJC6" s="83"/>
      <c r="FJD6" s="83"/>
      <c r="FJE6" s="83"/>
      <c r="FJF6" s="83"/>
      <c r="FJG6" s="83"/>
      <c r="FJH6" s="83"/>
      <c r="FJI6" s="83"/>
      <c r="FJJ6" s="83"/>
      <c r="FJK6" s="83"/>
      <c r="FJL6" s="83"/>
      <c r="FJM6" s="83"/>
      <c r="FJN6" s="83"/>
      <c r="FJO6" s="83"/>
      <c r="FJP6" s="83"/>
      <c r="FJQ6" s="83"/>
      <c r="FJR6" s="83"/>
      <c r="FJS6" s="83"/>
      <c r="FJT6" s="83"/>
      <c r="FJU6" s="83"/>
      <c r="FJV6" s="83"/>
      <c r="FJW6" s="83"/>
      <c r="FJX6" s="83"/>
      <c r="FJY6" s="83"/>
      <c r="FJZ6" s="83"/>
      <c r="FKA6" s="83"/>
      <c r="FKB6" s="83"/>
      <c r="FKC6" s="83"/>
      <c r="FKD6" s="83"/>
      <c r="FKE6" s="83"/>
      <c r="FKF6" s="83"/>
      <c r="FKG6" s="83"/>
      <c r="FKH6" s="83"/>
      <c r="FKI6" s="83"/>
      <c r="FKJ6" s="83"/>
      <c r="FKK6" s="83"/>
      <c r="FKL6" s="83"/>
      <c r="FKM6" s="83"/>
      <c r="FKN6" s="83"/>
      <c r="FKO6" s="83"/>
      <c r="FKP6" s="83"/>
      <c r="FKQ6" s="83"/>
      <c r="FKR6" s="83"/>
      <c r="FKS6" s="83"/>
      <c r="FKT6" s="83"/>
      <c r="FKU6" s="83"/>
      <c r="FKV6" s="83"/>
      <c r="FKW6" s="83"/>
      <c r="FKX6" s="83"/>
      <c r="FKY6" s="83"/>
      <c r="FKZ6" s="83"/>
      <c r="FLA6" s="83"/>
      <c r="FLB6" s="83"/>
      <c r="FLC6" s="83"/>
      <c r="FLD6" s="83"/>
      <c r="FLE6" s="83"/>
      <c r="FLF6" s="83"/>
      <c r="FLG6" s="83"/>
      <c r="FLH6" s="83"/>
      <c r="FLI6" s="83"/>
      <c r="FLJ6" s="83"/>
      <c r="FLK6" s="83"/>
      <c r="FLL6" s="83"/>
      <c r="FLM6" s="83"/>
      <c r="FLN6" s="83"/>
      <c r="FLO6" s="83"/>
      <c r="FLP6" s="83"/>
      <c r="FLQ6" s="83"/>
      <c r="FLR6" s="83"/>
      <c r="FLS6" s="83"/>
      <c r="FLT6" s="83"/>
      <c r="FLU6" s="83"/>
      <c r="FLV6" s="83"/>
      <c r="FLW6" s="83"/>
      <c r="FLX6" s="83"/>
      <c r="FLY6" s="83"/>
      <c r="FLZ6" s="83"/>
      <c r="FMA6" s="83"/>
      <c r="FMB6" s="83"/>
      <c r="FMC6" s="83"/>
      <c r="FMD6" s="83"/>
      <c r="FME6" s="83"/>
      <c r="FMF6" s="83"/>
      <c r="FMG6" s="83"/>
      <c r="FMH6" s="83"/>
      <c r="FMI6" s="83"/>
      <c r="FMJ6" s="83"/>
      <c r="FMK6" s="83"/>
      <c r="FML6" s="83"/>
      <c r="FMM6" s="83"/>
      <c r="FMN6" s="83"/>
      <c r="FMO6" s="83"/>
      <c r="FMP6" s="83"/>
      <c r="FMQ6" s="83"/>
      <c r="FMR6" s="83"/>
      <c r="FMS6" s="83"/>
      <c r="FMT6" s="83"/>
      <c r="FMU6" s="83"/>
      <c r="FMV6" s="83"/>
      <c r="FMW6" s="83"/>
      <c r="FMX6" s="83"/>
      <c r="FMY6" s="83"/>
      <c r="FMZ6" s="83"/>
      <c r="FNA6" s="83"/>
      <c r="FNB6" s="83"/>
      <c r="FNC6" s="83"/>
      <c r="FND6" s="83"/>
      <c r="FNE6" s="83"/>
      <c r="FNF6" s="83"/>
      <c r="FNG6" s="83"/>
      <c r="FNH6" s="83"/>
      <c r="FNI6" s="83"/>
      <c r="FNJ6" s="83"/>
      <c r="FNK6" s="83"/>
      <c r="FNL6" s="83"/>
      <c r="FNM6" s="83"/>
      <c r="FNN6" s="83"/>
      <c r="FNO6" s="83"/>
      <c r="FNP6" s="83"/>
      <c r="FNQ6" s="83"/>
      <c r="FNR6" s="83"/>
      <c r="FNS6" s="83"/>
      <c r="FNT6" s="83"/>
      <c r="FNU6" s="83"/>
      <c r="FNV6" s="83"/>
      <c r="FNW6" s="83"/>
      <c r="FNX6" s="83"/>
      <c r="FNY6" s="83"/>
      <c r="FNZ6" s="83"/>
      <c r="FOA6" s="83"/>
      <c r="FOB6" s="83"/>
      <c r="FOC6" s="83"/>
      <c r="FOD6" s="83"/>
      <c r="FOE6" s="83"/>
      <c r="FOF6" s="83"/>
      <c r="FOG6" s="83"/>
      <c r="FOH6" s="83"/>
      <c r="FOI6" s="83"/>
      <c r="FOJ6" s="83"/>
      <c r="FOK6" s="83"/>
      <c r="FOL6" s="83"/>
      <c r="FOM6" s="83"/>
      <c r="FON6" s="83"/>
      <c r="FOO6" s="83"/>
      <c r="FOP6" s="83"/>
      <c r="FOQ6" s="83"/>
      <c r="FOR6" s="83"/>
      <c r="FOS6" s="83"/>
      <c r="FOT6" s="83"/>
      <c r="FOU6" s="83"/>
      <c r="FOV6" s="83"/>
      <c r="FOW6" s="83"/>
      <c r="FOX6" s="83"/>
      <c r="FOY6" s="83"/>
      <c r="FOZ6" s="83"/>
      <c r="FPA6" s="83"/>
      <c r="FPB6" s="83"/>
      <c r="FPC6" s="83"/>
      <c r="FPD6" s="83"/>
      <c r="FPE6" s="83"/>
      <c r="FPF6" s="83"/>
      <c r="FPG6" s="83"/>
      <c r="FPH6" s="83"/>
      <c r="FPI6" s="83"/>
      <c r="FPJ6" s="83"/>
      <c r="FPK6" s="83"/>
      <c r="FPL6" s="83"/>
      <c r="FPM6" s="83"/>
      <c r="FPN6" s="83"/>
      <c r="FPO6" s="83"/>
      <c r="FPP6" s="83"/>
      <c r="FPQ6" s="83"/>
      <c r="FPR6" s="83"/>
      <c r="FPS6" s="83"/>
      <c r="FPT6" s="83"/>
      <c r="FPU6" s="83"/>
      <c r="FPV6" s="83"/>
      <c r="FPW6" s="83"/>
      <c r="FPX6" s="83"/>
      <c r="FPY6" s="83"/>
      <c r="FPZ6" s="83"/>
      <c r="FQA6" s="83"/>
      <c r="FQB6" s="83"/>
      <c r="FQC6" s="83"/>
      <c r="FQD6" s="83"/>
      <c r="FQE6" s="83"/>
      <c r="FQF6" s="83"/>
      <c r="FQG6" s="83"/>
      <c r="FQH6" s="83"/>
      <c r="FQI6" s="83"/>
      <c r="FQJ6" s="83"/>
      <c r="FQK6" s="83"/>
      <c r="FQL6" s="83"/>
      <c r="FQM6" s="83"/>
      <c r="FQN6" s="83"/>
      <c r="FQO6" s="83"/>
      <c r="FQP6" s="83"/>
      <c r="FQQ6" s="83"/>
      <c r="FQR6" s="83"/>
      <c r="FQS6" s="83"/>
      <c r="FQT6" s="83"/>
      <c r="FQU6" s="83"/>
      <c r="FQV6" s="83"/>
      <c r="FQW6" s="83"/>
      <c r="FQX6" s="83"/>
      <c r="FQY6" s="83"/>
      <c r="FQZ6" s="83"/>
      <c r="FRA6" s="83"/>
      <c r="FRB6" s="83"/>
      <c r="FRC6" s="83"/>
      <c r="FRD6" s="83"/>
      <c r="FRE6" s="83"/>
      <c r="FRF6" s="83"/>
      <c r="FRG6" s="83"/>
      <c r="FRH6" s="83"/>
      <c r="FRI6" s="83"/>
      <c r="FRJ6" s="83"/>
      <c r="FRK6" s="83"/>
      <c r="FRL6" s="83"/>
      <c r="FRM6" s="83"/>
      <c r="FRN6" s="83"/>
      <c r="FRO6" s="83"/>
      <c r="FRP6" s="83"/>
      <c r="FRQ6" s="83"/>
      <c r="FRR6" s="83"/>
      <c r="FRS6" s="83"/>
      <c r="FRT6" s="83"/>
      <c r="FRU6" s="83"/>
      <c r="FRV6" s="83"/>
      <c r="FRW6" s="83"/>
      <c r="FRX6" s="83"/>
      <c r="FRY6" s="83"/>
      <c r="FRZ6" s="83"/>
      <c r="FSA6" s="83"/>
      <c r="FSB6" s="83"/>
      <c r="FSC6" s="83"/>
      <c r="FSD6" s="83"/>
      <c r="FSE6" s="83"/>
      <c r="FSF6" s="83"/>
      <c r="FSG6" s="83"/>
      <c r="FSH6" s="83"/>
      <c r="FSI6" s="83"/>
      <c r="FSJ6" s="83"/>
      <c r="FSK6" s="83"/>
      <c r="FSL6" s="83"/>
      <c r="FSM6" s="83"/>
      <c r="FSN6" s="83"/>
      <c r="FSO6" s="83"/>
      <c r="FSP6" s="83"/>
      <c r="FSQ6" s="83"/>
      <c r="FSR6" s="83"/>
      <c r="FSS6" s="83"/>
      <c r="FST6" s="83"/>
      <c r="FSU6" s="83"/>
      <c r="FSV6" s="83"/>
      <c r="FSW6" s="83"/>
      <c r="FSX6" s="83"/>
      <c r="FSY6" s="83"/>
      <c r="FSZ6" s="83"/>
      <c r="FTA6" s="83"/>
      <c r="FTB6" s="83"/>
      <c r="FTC6" s="83"/>
      <c r="FTD6" s="83"/>
      <c r="FTE6" s="83"/>
      <c r="FTF6" s="83"/>
      <c r="FTG6" s="83"/>
      <c r="FTH6" s="83"/>
      <c r="FTI6" s="83"/>
      <c r="FTJ6" s="83"/>
      <c r="FTK6" s="83"/>
      <c r="FTL6" s="83"/>
      <c r="FTM6" s="83"/>
      <c r="FTN6" s="83"/>
      <c r="FTO6" s="83"/>
      <c r="FTP6" s="83"/>
      <c r="FTQ6" s="83"/>
      <c r="FTR6" s="83"/>
      <c r="FTS6" s="83"/>
      <c r="FTT6" s="83"/>
      <c r="FTU6" s="83"/>
      <c r="FTV6" s="83"/>
      <c r="FTW6" s="83"/>
      <c r="FTX6" s="83"/>
      <c r="FTY6" s="83"/>
      <c r="FTZ6" s="83"/>
      <c r="FUA6" s="83"/>
      <c r="FUB6" s="83"/>
      <c r="FUC6" s="83"/>
      <c r="FUD6" s="83"/>
      <c r="FUE6" s="83"/>
      <c r="FUF6" s="83"/>
      <c r="FUG6" s="83"/>
      <c r="FUH6" s="83"/>
      <c r="FUI6" s="83"/>
      <c r="FUJ6" s="83"/>
      <c r="FUK6" s="83"/>
      <c r="FUL6" s="83"/>
      <c r="FUM6" s="83"/>
      <c r="FUN6" s="83"/>
      <c r="FUO6" s="83"/>
      <c r="FUP6" s="83"/>
      <c r="FUQ6" s="83"/>
      <c r="FUR6" s="83"/>
      <c r="FUS6" s="83"/>
      <c r="FUT6" s="83"/>
      <c r="FUU6" s="83"/>
      <c r="FUV6" s="83"/>
      <c r="FUW6" s="83"/>
      <c r="FUX6" s="83"/>
      <c r="FUY6" s="83"/>
      <c r="FUZ6" s="83"/>
      <c r="FVA6" s="83"/>
      <c r="FVB6" s="83"/>
      <c r="FVC6" s="83"/>
      <c r="FVD6" s="83"/>
      <c r="FVE6" s="83"/>
      <c r="FVF6" s="83"/>
      <c r="FVG6" s="83"/>
      <c r="FVH6" s="83"/>
      <c r="FVI6" s="83"/>
      <c r="FVJ6" s="83"/>
      <c r="FVK6" s="83"/>
      <c r="FVL6" s="83"/>
      <c r="FVM6" s="83"/>
      <c r="FVN6" s="83"/>
      <c r="FVO6" s="83"/>
      <c r="FVP6" s="83"/>
      <c r="FVQ6" s="83"/>
      <c r="FVR6" s="83"/>
      <c r="FVS6" s="83"/>
      <c r="FVT6" s="83"/>
      <c r="FVU6" s="83"/>
      <c r="FVV6" s="83"/>
      <c r="FVW6" s="83"/>
      <c r="FVX6" s="83"/>
      <c r="FVY6" s="83"/>
      <c r="FVZ6" s="83"/>
      <c r="FWA6" s="83"/>
      <c r="FWB6" s="83"/>
      <c r="FWC6" s="83"/>
      <c r="FWD6" s="83"/>
      <c r="FWE6" s="83"/>
      <c r="FWF6" s="83"/>
      <c r="FWG6" s="83"/>
      <c r="FWH6" s="83"/>
      <c r="FWI6" s="83"/>
      <c r="FWJ6" s="83"/>
      <c r="FWK6" s="83"/>
      <c r="FWL6" s="83"/>
      <c r="FWM6" s="83"/>
      <c r="FWN6" s="83"/>
      <c r="FWO6" s="83"/>
      <c r="FWP6" s="83"/>
      <c r="FWQ6" s="83"/>
      <c r="FWR6" s="83"/>
      <c r="FWS6" s="83"/>
      <c r="FWT6" s="83"/>
      <c r="FWU6" s="83"/>
      <c r="FWV6" s="83"/>
      <c r="FWW6" s="83"/>
      <c r="FWX6" s="83"/>
      <c r="FWY6" s="83"/>
      <c r="FWZ6" s="83"/>
      <c r="FXA6" s="83"/>
      <c r="FXB6" s="83"/>
      <c r="FXC6" s="83"/>
      <c r="FXD6" s="83"/>
      <c r="FXE6" s="83"/>
      <c r="FXF6" s="83"/>
      <c r="FXG6" s="83"/>
      <c r="FXH6" s="83"/>
      <c r="FXI6" s="83"/>
      <c r="FXJ6" s="83"/>
      <c r="FXK6" s="83"/>
      <c r="FXL6" s="83"/>
      <c r="FXM6" s="83"/>
      <c r="FXN6" s="83"/>
      <c r="FXO6" s="83"/>
      <c r="FXP6" s="83"/>
      <c r="FXQ6" s="83"/>
      <c r="FXR6" s="83"/>
      <c r="FXS6" s="83"/>
      <c r="FXT6" s="83"/>
      <c r="FXU6" s="83"/>
      <c r="FXV6" s="83"/>
      <c r="FXW6" s="83"/>
      <c r="FXX6" s="83"/>
      <c r="FXY6" s="83"/>
      <c r="FXZ6" s="83"/>
      <c r="FYA6" s="83"/>
      <c r="FYB6" s="83"/>
      <c r="FYC6" s="83"/>
      <c r="FYD6" s="83"/>
      <c r="FYE6" s="83"/>
      <c r="FYF6" s="83"/>
      <c r="FYG6" s="83"/>
      <c r="FYH6" s="83"/>
      <c r="FYI6" s="83"/>
      <c r="FYJ6" s="83"/>
      <c r="FYK6" s="83"/>
      <c r="FYL6" s="83"/>
      <c r="FYM6" s="83"/>
      <c r="FYN6" s="83"/>
      <c r="FYO6" s="83"/>
      <c r="FYP6" s="83"/>
      <c r="FYQ6" s="83"/>
      <c r="FYR6" s="83"/>
      <c r="FYS6" s="83"/>
      <c r="FYT6" s="83"/>
      <c r="FYU6" s="83"/>
      <c r="FYV6" s="83"/>
      <c r="FYW6" s="83"/>
      <c r="FYX6" s="83"/>
      <c r="FYY6" s="83"/>
      <c r="FYZ6" s="83"/>
      <c r="FZA6" s="83"/>
      <c r="FZB6" s="83"/>
      <c r="FZC6" s="83"/>
      <c r="FZD6" s="83"/>
      <c r="FZE6" s="83"/>
      <c r="FZF6" s="83"/>
      <c r="FZG6" s="83"/>
      <c r="FZH6" s="83"/>
      <c r="FZI6" s="83"/>
      <c r="FZJ6" s="83"/>
      <c r="FZK6" s="83"/>
      <c r="FZL6" s="83"/>
      <c r="FZM6" s="83"/>
      <c r="FZN6" s="83"/>
      <c r="FZO6" s="83"/>
      <c r="FZP6" s="83"/>
      <c r="FZQ6" s="83"/>
      <c r="FZR6" s="83"/>
      <c r="FZS6" s="83"/>
      <c r="FZT6" s="83"/>
      <c r="FZU6" s="83"/>
      <c r="FZV6" s="83"/>
      <c r="FZW6" s="83"/>
      <c r="FZX6" s="83"/>
      <c r="FZY6" s="83"/>
      <c r="FZZ6" s="83"/>
      <c r="GAA6" s="83"/>
      <c r="GAB6" s="83"/>
      <c r="GAC6" s="83"/>
      <c r="GAD6" s="83"/>
      <c r="GAE6" s="83"/>
      <c r="GAF6" s="83"/>
      <c r="GAG6" s="83"/>
      <c r="GAH6" s="83"/>
      <c r="GAI6" s="83"/>
      <c r="GAJ6" s="83"/>
      <c r="GAK6" s="83"/>
      <c r="GAL6" s="83"/>
      <c r="GAM6" s="83"/>
      <c r="GAN6" s="83"/>
      <c r="GAO6" s="83"/>
      <c r="GAP6" s="83"/>
      <c r="GAQ6" s="83"/>
      <c r="GAR6" s="83"/>
      <c r="GAS6" s="83"/>
      <c r="GAT6" s="83"/>
      <c r="GAU6" s="83"/>
      <c r="GAV6" s="83"/>
      <c r="GAW6" s="83"/>
      <c r="GAX6" s="83"/>
      <c r="GAY6" s="83"/>
      <c r="GAZ6" s="83"/>
      <c r="GBA6" s="83"/>
      <c r="GBB6" s="83"/>
      <c r="GBC6" s="83"/>
      <c r="GBD6" s="83"/>
      <c r="GBE6" s="83"/>
      <c r="GBF6" s="83"/>
      <c r="GBG6" s="83"/>
      <c r="GBH6" s="83"/>
      <c r="GBI6" s="83"/>
      <c r="GBJ6" s="83"/>
      <c r="GBK6" s="83"/>
      <c r="GBL6" s="83"/>
      <c r="GBM6" s="83"/>
      <c r="GBN6" s="83"/>
      <c r="GBO6" s="83"/>
      <c r="GBP6" s="83"/>
      <c r="GBQ6" s="83"/>
      <c r="GBR6" s="83"/>
      <c r="GBS6" s="83"/>
      <c r="GBT6" s="83"/>
      <c r="GBU6" s="83"/>
      <c r="GBV6" s="83"/>
      <c r="GBW6" s="83"/>
      <c r="GBX6" s="83"/>
      <c r="GBY6" s="83"/>
      <c r="GBZ6" s="83"/>
      <c r="GCA6" s="83"/>
      <c r="GCB6" s="83"/>
      <c r="GCC6" s="83"/>
      <c r="GCD6" s="83"/>
      <c r="GCE6" s="83"/>
      <c r="GCF6" s="83"/>
      <c r="GCG6" s="83"/>
      <c r="GCH6" s="83"/>
      <c r="GCI6" s="83"/>
      <c r="GCJ6" s="83"/>
      <c r="GCK6" s="83"/>
      <c r="GCL6" s="83"/>
      <c r="GCM6" s="83"/>
      <c r="GCN6" s="83"/>
      <c r="GCO6" s="83"/>
      <c r="GCP6" s="83"/>
      <c r="GCQ6" s="83"/>
      <c r="GCR6" s="83"/>
      <c r="GCS6" s="83"/>
      <c r="GCT6" s="83"/>
      <c r="GCU6" s="83"/>
      <c r="GCV6" s="83"/>
      <c r="GCW6" s="83"/>
      <c r="GCX6" s="83"/>
      <c r="GCY6" s="83"/>
      <c r="GCZ6" s="83"/>
      <c r="GDA6" s="83"/>
      <c r="GDB6" s="83"/>
      <c r="GDC6" s="83"/>
      <c r="GDD6" s="83"/>
      <c r="GDE6" s="83"/>
      <c r="GDF6" s="83"/>
      <c r="GDG6" s="83"/>
      <c r="GDH6" s="83"/>
      <c r="GDI6" s="83"/>
      <c r="GDJ6" s="83"/>
      <c r="GDK6" s="83"/>
      <c r="GDL6" s="83"/>
      <c r="GDM6" s="83"/>
      <c r="GDN6" s="83"/>
      <c r="GDO6" s="83"/>
      <c r="GDP6" s="83"/>
      <c r="GDQ6" s="83"/>
      <c r="GDR6" s="83"/>
      <c r="GDS6" s="83"/>
      <c r="GDT6" s="83"/>
      <c r="GDU6" s="83"/>
      <c r="GDV6" s="83"/>
      <c r="GDW6" s="83"/>
      <c r="GDX6" s="83"/>
      <c r="GDY6" s="83"/>
      <c r="GDZ6" s="83"/>
      <c r="GEA6" s="83"/>
      <c r="GEB6" s="83"/>
      <c r="GEC6" s="83"/>
      <c r="GED6" s="83"/>
      <c r="GEE6" s="83"/>
      <c r="GEF6" s="83"/>
      <c r="GEG6" s="83"/>
      <c r="GEH6" s="83"/>
      <c r="GEI6" s="83"/>
      <c r="GEJ6" s="83"/>
      <c r="GEK6" s="83"/>
      <c r="GEL6" s="83"/>
      <c r="GEM6" s="83"/>
      <c r="GEN6" s="83"/>
      <c r="GEO6" s="83"/>
      <c r="GEP6" s="83"/>
      <c r="GEQ6" s="83"/>
      <c r="GER6" s="83"/>
      <c r="GES6" s="83"/>
      <c r="GET6" s="83"/>
      <c r="GEU6" s="83"/>
      <c r="GEV6" s="83"/>
      <c r="GEW6" s="83"/>
      <c r="GEX6" s="83"/>
      <c r="GEY6" s="83"/>
      <c r="GEZ6" s="83"/>
      <c r="GFA6" s="83"/>
      <c r="GFB6" s="83"/>
      <c r="GFC6" s="83"/>
      <c r="GFD6" s="83"/>
      <c r="GFE6" s="83"/>
      <c r="GFF6" s="83"/>
      <c r="GFG6" s="83"/>
      <c r="GFH6" s="83"/>
      <c r="GFI6" s="83"/>
      <c r="GFJ6" s="83"/>
      <c r="GFK6" s="83"/>
      <c r="GFL6" s="83"/>
      <c r="GFM6" s="83"/>
      <c r="GFN6" s="83"/>
      <c r="GFO6" s="83"/>
      <c r="GFP6" s="83"/>
      <c r="GFQ6" s="83"/>
      <c r="GFR6" s="83"/>
      <c r="GFS6" s="83"/>
      <c r="GFT6" s="83"/>
      <c r="GFU6" s="83"/>
      <c r="GFV6" s="83"/>
      <c r="GFW6" s="83"/>
      <c r="GFX6" s="83"/>
      <c r="GFY6" s="83"/>
      <c r="GFZ6" s="83"/>
      <c r="GGA6" s="83"/>
      <c r="GGB6" s="83"/>
      <c r="GGC6" s="83"/>
      <c r="GGD6" s="83"/>
      <c r="GGE6" s="83"/>
      <c r="GGF6" s="83"/>
      <c r="GGG6" s="83"/>
      <c r="GGH6" s="83"/>
      <c r="GGI6" s="83"/>
      <c r="GGJ6" s="83"/>
      <c r="GGK6" s="83"/>
      <c r="GGL6" s="83"/>
      <c r="GGM6" s="83"/>
      <c r="GGN6" s="83"/>
      <c r="GGO6" s="83"/>
      <c r="GGP6" s="83"/>
      <c r="GGQ6" s="83"/>
      <c r="GGR6" s="83"/>
      <c r="GGS6" s="83"/>
      <c r="GGT6" s="83"/>
      <c r="GGU6" s="83"/>
      <c r="GGV6" s="83"/>
      <c r="GGW6" s="83"/>
      <c r="GGX6" s="83"/>
      <c r="GGY6" s="83"/>
      <c r="GGZ6" s="83"/>
      <c r="GHA6" s="83"/>
      <c r="GHB6" s="83"/>
      <c r="GHC6" s="83"/>
      <c r="GHD6" s="83"/>
      <c r="GHE6" s="83"/>
      <c r="GHF6" s="83"/>
      <c r="GHG6" s="83"/>
      <c r="GHH6" s="83"/>
      <c r="GHI6" s="83"/>
      <c r="GHJ6" s="83"/>
      <c r="GHK6" s="83"/>
      <c r="GHL6" s="83"/>
      <c r="GHM6" s="83"/>
      <c r="GHN6" s="83"/>
      <c r="GHO6" s="83"/>
      <c r="GHP6" s="83"/>
      <c r="GHQ6" s="83"/>
      <c r="GHR6" s="83"/>
      <c r="GHS6" s="83"/>
      <c r="GHT6" s="83"/>
      <c r="GHU6" s="83"/>
      <c r="GHV6" s="83"/>
      <c r="GHW6" s="83"/>
      <c r="GHX6" s="83"/>
      <c r="GHY6" s="83"/>
      <c r="GHZ6" s="83"/>
      <c r="GIA6" s="83"/>
      <c r="GIB6" s="83"/>
      <c r="GIC6" s="83"/>
      <c r="GID6" s="83"/>
      <c r="GIE6" s="83"/>
      <c r="GIF6" s="83"/>
      <c r="GIG6" s="83"/>
      <c r="GIH6" s="83"/>
      <c r="GII6" s="83"/>
      <c r="GIJ6" s="83"/>
      <c r="GIK6" s="83"/>
      <c r="GIL6" s="83"/>
      <c r="GIM6" s="83"/>
      <c r="GIN6" s="83"/>
      <c r="GIO6" s="83"/>
      <c r="GIP6" s="83"/>
      <c r="GIQ6" s="83"/>
      <c r="GIR6" s="83"/>
      <c r="GIS6" s="83"/>
      <c r="GIT6" s="83"/>
      <c r="GIU6" s="83"/>
      <c r="GIV6" s="83"/>
      <c r="GIW6" s="83"/>
      <c r="GIX6" s="83"/>
      <c r="GIY6" s="83"/>
      <c r="GIZ6" s="83"/>
      <c r="GJA6" s="83"/>
      <c r="GJB6" s="83"/>
      <c r="GJC6" s="83"/>
      <c r="GJD6" s="83"/>
      <c r="GJE6" s="83"/>
      <c r="GJF6" s="83"/>
      <c r="GJG6" s="83"/>
      <c r="GJH6" s="83"/>
      <c r="GJI6" s="83"/>
      <c r="GJJ6" s="83"/>
      <c r="GJK6" s="83"/>
      <c r="GJL6" s="83"/>
      <c r="GJM6" s="83"/>
      <c r="GJN6" s="83"/>
      <c r="GJO6" s="83"/>
      <c r="GJP6" s="83"/>
      <c r="GJQ6" s="83"/>
      <c r="GJR6" s="83"/>
      <c r="GJS6" s="83"/>
      <c r="GJT6" s="83"/>
      <c r="GJU6" s="83"/>
      <c r="GJV6" s="83"/>
      <c r="GJW6" s="83"/>
      <c r="GJX6" s="83"/>
      <c r="GJY6" s="83"/>
      <c r="GJZ6" s="83"/>
      <c r="GKA6" s="83"/>
      <c r="GKB6" s="83"/>
      <c r="GKC6" s="83"/>
      <c r="GKD6" s="83"/>
      <c r="GKE6" s="83"/>
      <c r="GKF6" s="83"/>
      <c r="GKG6" s="83"/>
      <c r="GKH6" s="83"/>
      <c r="GKI6" s="83"/>
      <c r="GKJ6" s="83"/>
      <c r="GKK6" s="83"/>
      <c r="GKL6" s="83"/>
      <c r="GKM6" s="83"/>
      <c r="GKN6" s="83"/>
      <c r="GKO6" s="83"/>
      <c r="GKP6" s="83"/>
      <c r="GKQ6" s="83"/>
      <c r="GKR6" s="83"/>
      <c r="GKS6" s="83"/>
      <c r="GKT6" s="83"/>
      <c r="GKU6" s="83"/>
      <c r="GKV6" s="83"/>
      <c r="GKW6" s="83"/>
      <c r="GKX6" s="83"/>
      <c r="GKY6" s="83"/>
      <c r="GKZ6" s="83"/>
      <c r="GLA6" s="83"/>
      <c r="GLB6" s="83"/>
      <c r="GLC6" s="83"/>
      <c r="GLD6" s="83"/>
      <c r="GLE6" s="83"/>
      <c r="GLF6" s="83"/>
      <c r="GLG6" s="83"/>
      <c r="GLH6" s="83"/>
      <c r="GLI6" s="83"/>
      <c r="GLJ6" s="83"/>
      <c r="GLK6" s="83"/>
      <c r="GLL6" s="83"/>
      <c r="GLM6" s="83"/>
      <c r="GLN6" s="83"/>
      <c r="GLO6" s="83"/>
      <c r="GLP6" s="83"/>
      <c r="GLQ6" s="83"/>
      <c r="GLR6" s="83"/>
      <c r="GLS6" s="83"/>
      <c r="GLT6" s="83"/>
      <c r="GLU6" s="83"/>
      <c r="GLV6" s="83"/>
      <c r="GLW6" s="83"/>
      <c r="GLX6" s="83"/>
      <c r="GLY6" s="83"/>
      <c r="GLZ6" s="83"/>
      <c r="GMA6" s="83"/>
      <c r="GMB6" s="83"/>
      <c r="GMC6" s="83"/>
      <c r="GMD6" s="83"/>
      <c r="GME6" s="83"/>
      <c r="GMF6" s="83"/>
      <c r="GMG6" s="83"/>
      <c r="GMH6" s="83"/>
      <c r="GMI6" s="83"/>
      <c r="GMJ6" s="83"/>
      <c r="GMK6" s="83"/>
      <c r="GML6" s="83"/>
      <c r="GMM6" s="83"/>
      <c r="GMN6" s="83"/>
      <c r="GMO6" s="83"/>
      <c r="GMP6" s="83"/>
      <c r="GMQ6" s="83"/>
      <c r="GMR6" s="83"/>
      <c r="GMS6" s="83"/>
      <c r="GMT6" s="83"/>
      <c r="GMU6" s="83"/>
      <c r="GMV6" s="83"/>
      <c r="GMW6" s="83"/>
      <c r="GMX6" s="83"/>
      <c r="GMY6" s="83"/>
      <c r="GMZ6" s="83"/>
      <c r="GNA6" s="83"/>
      <c r="GNB6" s="83"/>
      <c r="GNC6" s="83"/>
      <c r="GND6" s="83"/>
      <c r="GNE6" s="83"/>
      <c r="GNF6" s="83"/>
      <c r="GNG6" s="83"/>
      <c r="GNH6" s="83"/>
      <c r="GNI6" s="83"/>
      <c r="GNJ6" s="83"/>
      <c r="GNK6" s="83"/>
      <c r="GNL6" s="83"/>
      <c r="GNM6" s="83"/>
      <c r="GNN6" s="83"/>
      <c r="GNO6" s="83"/>
      <c r="GNP6" s="83"/>
      <c r="GNQ6" s="83"/>
      <c r="GNR6" s="83"/>
      <c r="GNS6" s="83"/>
      <c r="GNT6" s="83"/>
      <c r="GNU6" s="83"/>
      <c r="GNV6" s="83"/>
      <c r="GNW6" s="83"/>
      <c r="GNX6" s="83"/>
      <c r="GNY6" s="83"/>
      <c r="GNZ6" s="83"/>
      <c r="GOA6" s="83"/>
      <c r="GOB6" s="83"/>
      <c r="GOC6" s="83"/>
      <c r="GOD6" s="83"/>
      <c r="GOE6" s="83"/>
      <c r="GOF6" s="83"/>
      <c r="GOG6" s="83"/>
      <c r="GOH6" s="83"/>
      <c r="GOI6" s="83"/>
      <c r="GOJ6" s="83"/>
      <c r="GOK6" s="83"/>
      <c r="GOL6" s="83"/>
      <c r="GOM6" s="83"/>
      <c r="GON6" s="83"/>
      <c r="GOO6" s="83"/>
      <c r="GOP6" s="83"/>
      <c r="GOQ6" s="83"/>
      <c r="GOR6" s="83"/>
      <c r="GOS6" s="83"/>
      <c r="GOT6" s="83"/>
      <c r="GOU6" s="83"/>
      <c r="GOV6" s="83"/>
      <c r="GOW6" s="83"/>
      <c r="GOX6" s="83"/>
      <c r="GOY6" s="83"/>
      <c r="GOZ6" s="83"/>
      <c r="GPA6" s="83"/>
      <c r="GPB6" s="83"/>
      <c r="GPC6" s="83"/>
      <c r="GPD6" s="83"/>
      <c r="GPE6" s="83"/>
      <c r="GPF6" s="83"/>
      <c r="GPG6" s="83"/>
      <c r="GPH6" s="83"/>
      <c r="GPI6" s="83"/>
      <c r="GPJ6" s="83"/>
      <c r="GPK6" s="83"/>
      <c r="GPL6" s="83"/>
      <c r="GPM6" s="83"/>
      <c r="GPN6" s="83"/>
      <c r="GPO6" s="83"/>
      <c r="GPP6" s="83"/>
      <c r="GPQ6" s="83"/>
      <c r="GPR6" s="83"/>
      <c r="GPS6" s="83"/>
      <c r="GPT6" s="83"/>
      <c r="GPU6" s="83"/>
      <c r="GPV6" s="83"/>
      <c r="GPW6" s="83"/>
      <c r="GPX6" s="83"/>
      <c r="GPY6" s="83"/>
      <c r="GPZ6" s="83"/>
      <c r="GQA6" s="83"/>
      <c r="GQB6" s="83"/>
      <c r="GQC6" s="83"/>
      <c r="GQD6" s="83"/>
      <c r="GQE6" s="83"/>
      <c r="GQF6" s="83"/>
      <c r="GQG6" s="83"/>
      <c r="GQH6" s="83"/>
      <c r="GQI6" s="83"/>
      <c r="GQJ6" s="83"/>
      <c r="GQK6" s="83"/>
      <c r="GQL6" s="83"/>
      <c r="GQM6" s="83"/>
      <c r="GQN6" s="83"/>
      <c r="GQO6" s="83"/>
      <c r="GQP6" s="83"/>
      <c r="GQQ6" s="83"/>
      <c r="GQR6" s="83"/>
      <c r="GQS6" s="83"/>
      <c r="GQT6" s="83"/>
      <c r="GQU6" s="83"/>
      <c r="GQV6" s="83"/>
      <c r="GQW6" s="83"/>
      <c r="GQX6" s="83"/>
      <c r="GQY6" s="83"/>
      <c r="GQZ6" s="83"/>
      <c r="GRA6" s="83"/>
      <c r="GRB6" s="83"/>
      <c r="GRC6" s="83"/>
      <c r="GRD6" s="83"/>
      <c r="GRE6" s="83"/>
      <c r="GRF6" s="83"/>
      <c r="GRG6" s="83"/>
      <c r="GRH6" s="83"/>
      <c r="GRI6" s="83"/>
      <c r="GRJ6" s="83"/>
      <c r="GRK6" s="83"/>
      <c r="GRL6" s="83"/>
      <c r="GRM6" s="83"/>
      <c r="GRN6" s="83"/>
      <c r="GRO6" s="83"/>
      <c r="GRP6" s="83"/>
      <c r="GRQ6" s="83"/>
      <c r="GRR6" s="83"/>
      <c r="GRS6" s="83"/>
      <c r="GRT6" s="83"/>
      <c r="GRU6" s="83"/>
      <c r="GRV6" s="83"/>
      <c r="GRW6" s="83"/>
      <c r="GRX6" s="83"/>
      <c r="GRY6" s="83"/>
      <c r="GRZ6" s="83"/>
      <c r="GSA6" s="83"/>
      <c r="GSB6" s="83"/>
      <c r="GSC6" s="83"/>
      <c r="GSD6" s="83"/>
      <c r="GSE6" s="83"/>
      <c r="GSF6" s="83"/>
      <c r="GSG6" s="83"/>
      <c r="GSH6" s="83"/>
      <c r="GSI6" s="83"/>
      <c r="GSJ6" s="83"/>
      <c r="GSK6" s="83"/>
      <c r="GSL6" s="83"/>
      <c r="GSM6" s="83"/>
      <c r="GSN6" s="83"/>
      <c r="GSO6" s="83"/>
      <c r="GSP6" s="83"/>
      <c r="GSQ6" s="83"/>
      <c r="GSR6" s="83"/>
      <c r="GSS6" s="83"/>
      <c r="GST6" s="83"/>
      <c r="GSU6" s="83"/>
      <c r="GSV6" s="83"/>
      <c r="GSW6" s="83"/>
      <c r="GSX6" s="83"/>
      <c r="GSY6" s="83"/>
      <c r="GSZ6" s="83"/>
      <c r="GTA6" s="83"/>
      <c r="GTB6" s="83"/>
      <c r="GTC6" s="83"/>
      <c r="GTD6" s="83"/>
      <c r="GTE6" s="83"/>
      <c r="GTF6" s="83"/>
      <c r="GTG6" s="83"/>
      <c r="GTH6" s="83"/>
      <c r="GTI6" s="83"/>
      <c r="GTJ6" s="83"/>
      <c r="GTK6" s="83"/>
      <c r="GTL6" s="83"/>
      <c r="GTM6" s="83"/>
      <c r="GTN6" s="83"/>
      <c r="GTO6" s="83"/>
      <c r="GTP6" s="83"/>
      <c r="GTQ6" s="83"/>
      <c r="GTR6" s="83"/>
      <c r="GTS6" s="83"/>
      <c r="GTT6" s="83"/>
      <c r="GTU6" s="83"/>
      <c r="GTV6" s="83"/>
      <c r="GTW6" s="83"/>
      <c r="GTX6" s="83"/>
      <c r="GTY6" s="83"/>
      <c r="GTZ6" s="83"/>
      <c r="GUA6" s="83"/>
      <c r="GUB6" s="83"/>
      <c r="GUC6" s="83"/>
      <c r="GUD6" s="83"/>
      <c r="GUE6" s="83"/>
      <c r="GUF6" s="83"/>
      <c r="GUG6" s="83"/>
      <c r="GUH6" s="83"/>
      <c r="GUI6" s="83"/>
      <c r="GUJ6" s="83"/>
      <c r="GUK6" s="83"/>
      <c r="GUL6" s="83"/>
      <c r="GUM6" s="83"/>
      <c r="GUN6" s="83"/>
      <c r="GUO6" s="83"/>
      <c r="GUP6" s="83"/>
      <c r="GUQ6" s="83"/>
      <c r="GUR6" s="83"/>
      <c r="GUS6" s="83"/>
      <c r="GUT6" s="83"/>
      <c r="GUU6" s="83"/>
      <c r="GUV6" s="83"/>
      <c r="GUW6" s="83"/>
      <c r="GUX6" s="83"/>
      <c r="GUY6" s="83"/>
      <c r="GUZ6" s="83"/>
      <c r="GVA6" s="83"/>
      <c r="GVB6" s="83"/>
      <c r="GVC6" s="83"/>
      <c r="GVD6" s="83"/>
      <c r="GVE6" s="83"/>
      <c r="GVF6" s="83"/>
      <c r="GVG6" s="83"/>
      <c r="GVH6" s="83"/>
      <c r="GVI6" s="83"/>
      <c r="GVJ6" s="83"/>
      <c r="GVK6" s="83"/>
      <c r="GVL6" s="83"/>
      <c r="GVM6" s="83"/>
      <c r="GVN6" s="83"/>
      <c r="GVO6" s="83"/>
      <c r="GVP6" s="83"/>
      <c r="GVQ6" s="83"/>
      <c r="GVR6" s="83"/>
      <c r="GVS6" s="83"/>
      <c r="GVT6" s="83"/>
      <c r="GVU6" s="83"/>
      <c r="GVV6" s="83"/>
      <c r="GVW6" s="83"/>
      <c r="GVX6" s="83"/>
      <c r="GVY6" s="83"/>
      <c r="GVZ6" s="83"/>
      <c r="GWA6" s="83"/>
      <c r="GWB6" s="83"/>
      <c r="GWC6" s="83"/>
      <c r="GWD6" s="83"/>
      <c r="GWE6" s="83"/>
      <c r="GWF6" s="83"/>
      <c r="GWG6" s="83"/>
      <c r="GWH6" s="83"/>
      <c r="GWI6" s="83"/>
      <c r="GWJ6" s="83"/>
      <c r="GWK6" s="83"/>
      <c r="GWL6" s="83"/>
      <c r="GWM6" s="83"/>
      <c r="GWN6" s="83"/>
      <c r="GWO6" s="83"/>
      <c r="GWP6" s="83"/>
      <c r="GWQ6" s="83"/>
      <c r="GWR6" s="83"/>
      <c r="GWS6" s="83"/>
      <c r="GWT6" s="83"/>
      <c r="GWU6" s="83"/>
      <c r="GWV6" s="83"/>
      <c r="GWW6" s="83"/>
      <c r="GWX6" s="83"/>
      <c r="GWY6" s="83"/>
      <c r="GWZ6" s="83"/>
      <c r="GXA6" s="83"/>
      <c r="GXB6" s="83"/>
      <c r="GXC6" s="83"/>
      <c r="GXD6" s="83"/>
      <c r="GXE6" s="83"/>
      <c r="GXF6" s="83"/>
      <c r="GXG6" s="83"/>
      <c r="GXH6" s="83"/>
      <c r="GXI6" s="83"/>
      <c r="GXJ6" s="83"/>
      <c r="GXK6" s="83"/>
      <c r="GXL6" s="83"/>
      <c r="GXM6" s="83"/>
      <c r="GXN6" s="83"/>
      <c r="GXO6" s="83"/>
      <c r="GXP6" s="83"/>
      <c r="GXQ6" s="83"/>
      <c r="GXR6" s="83"/>
      <c r="GXS6" s="83"/>
      <c r="GXT6" s="83"/>
      <c r="GXU6" s="83"/>
      <c r="GXV6" s="83"/>
      <c r="GXW6" s="83"/>
      <c r="GXX6" s="83"/>
      <c r="GXY6" s="83"/>
      <c r="GXZ6" s="83"/>
      <c r="GYA6" s="83"/>
      <c r="GYB6" s="83"/>
      <c r="GYC6" s="83"/>
      <c r="GYD6" s="83"/>
      <c r="GYE6" s="83"/>
      <c r="GYF6" s="83"/>
      <c r="GYG6" s="83"/>
      <c r="GYH6" s="83"/>
      <c r="GYI6" s="83"/>
      <c r="GYJ6" s="83"/>
      <c r="GYK6" s="83"/>
      <c r="GYL6" s="83"/>
      <c r="GYM6" s="83"/>
      <c r="GYN6" s="83"/>
      <c r="GYO6" s="83"/>
      <c r="GYP6" s="83"/>
      <c r="GYQ6" s="83"/>
      <c r="GYR6" s="83"/>
      <c r="GYS6" s="83"/>
      <c r="GYT6" s="83"/>
      <c r="GYU6" s="83"/>
      <c r="GYV6" s="83"/>
      <c r="GYW6" s="83"/>
      <c r="GYX6" s="83"/>
      <c r="GYY6" s="83"/>
      <c r="GYZ6" s="83"/>
      <c r="GZA6" s="83"/>
      <c r="GZB6" s="83"/>
      <c r="GZC6" s="83"/>
      <c r="GZD6" s="83"/>
      <c r="GZE6" s="83"/>
      <c r="GZF6" s="83"/>
      <c r="GZG6" s="83"/>
      <c r="GZH6" s="83"/>
      <c r="GZI6" s="83"/>
      <c r="GZJ6" s="83"/>
      <c r="GZK6" s="83"/>
      <c r="GZL6" s="83"/>
      <c r="GZM6" s="83"/>
      <c r="GZN6" s="83"/>
      <c r="GZO6" s="83"/>
      <c r="GZP6" s="83"/>
      <c r="GZQ6" s="83"/>
      <c r="GZR6" s="83"/>
      <c r="GZS6" s="83"/>
      <c r="GZT6" s="83"/>
      <c r="GZU6" s="83"/>
      <c r="GZV6" s="83"/>
      <c r="GZW6" s="83"/>
      <c r="GZX6" s="83"/>
      <c r="GZY6" s="83"/>
      <c r="GZZ6" s="83"/>
      <c r="HAA6" s="83"/>
      <c r="HAB6" s="83"/>
      <c r="HAC6" s="83"/>
      <c r="HAD6" s="83"/>
      <c r="HAE6" s="83"/>
      <c r="HAF6" s="83"/>
      <c r="HAG6" s="83"/>
      <c r="HAH6" s="83"/>
      <c r="HAI6" s="83"/>
      <c r="HAJ6" s="83"/>
      <c r="HAK6" s="83"/>
      <c r="HAL6" s="83"/>
      <c r="HAM6" s="83"/>
      <c r="HAN6" s="83"/>
      <c r="HAO6" s="83"/>
      <c r="HAP6" s="83"/>
      <c r="HAQ6" s="83"/>
      <c r="HAR6" s="83"/>
      <c r="HAS6" s="83"/>
      <c r="HAT6" s="83"/>
      <c r="HAU6" s="83"/>
      <c r="HAV6" s="83"/>
      <c r="HAW6" s="83"/>
      <c r="HAX6" s="83"/>
      <c r="HAY6" s="83"/>
      <c r="HAZ6" s="83"/>
      <c r="HBA6" s="83"/>
      <c r="HBB6" s="83"/>
      <c r="HBC6" s="83"/>
      <c r="HBD6" s="83"/>
      <c r="HBE6" s="83"/>
      <c r="HBF6" s="83"/>
      <c r="HBG6" s="83"/>
      <c r="HBH6" s="83"/>
      <c r="HBI6" s="83"/>
      <c r="HBJ6" s="83"/>
      <c r="HBK6" s="83"/>
      <c r="HBL6" s="83"/>
      <c r="HBM6" s="83"/>
      <c r="HBN6" s="83"/>
      <c r="HBO6" s="83"/>
      <c r="HBP6" s="83"/>
      <c r="HBQ6" s="83"/>
      <c r="HBR6" s="83"/>
      <c r="HBS6" s="83"/>
      <c r="HBT6" s="83"/>
      <c r="HBU6" s="83"/>
      <c r="HBV6" s="83"/>
      <c r="HBW6" s="83"/>
      <c r="HBX6" s="83"/>
      <c r="HBY6" s="83"/>
      <c r="HBZ6" s="83"/>
      <c r="HCA6" s="83"/>
      <c r="HCB6" s="83"/>
      <c r="HCC6" s="83"/>
      <c r="HCD6" s="83"/>
      <c r="HCE6" s="83"/>
      <c r="HCF6" s="83"/>
      <c r="HCG6" s="83"/>
      <c r="HCH6" s="83"/>
      <c r="HCI6" s="83"/>
      <c r="HCJ6" s="83"/>
      <c r="HCK6" s="83"/>
      <c r="HCL6" s="83"/>
      <c r="HCM6" s="83"/>
      <c r="HCN6" s="83"/>
      <c r="HCO6" s="83"/>
      <c r="HCP6" s="83"/>
      <c r="HCQ6" s="83"/>
      <c r="HCR6" s="83"/>
      <c r="HCS6" s="83"/>
      <c r="HCT6" s="83"/>
      <c r="HCU6" s="83"/>
      <c r="HCV6" s="83"/>
      <c r="HCW6" s="83"/>
      <c r="HCX6" s="83"/>
      <c r="HCY6" s="83"/>
      <c r="HCZ6" s="83"/>
      <c r="HDA6" s="83"/>
      <c r="HDB6" s="83"/>
      <c r="HDC6" s="83"/>
      <c r="HDD6" s="83"/>
      <c r="HDE6" s="83"/>
      <c r="HDF6" s="83"/>
      <c r="HDG6" s="83"/>
      <c r="HDH6" s="83"/>
      <c r="HDI6" s="83"/>
      <c r="HDJ6" s="83"/>
      <c r="HDK6" s="83"/>
      <c r="HDL6" s="83"/>
      <c r="HDM6" s="83"/>
      <c r="HDN6" s="83"/>
      <c r="HDO6" s="83"/>
      <c r="HDP6" s="83"/>
      <c r="HDQ6" s="83"/>
      <c r="HDR6" s="83"/>
      <c r="HDS6" s="83"/>
      <c r="HDT6" s="83"/>
      <c r="HDU6" s="83"/>
      <c r="HDV6" s="83"/>
      <c r="HDW6" s="83"/>
      <c r="HDX6" s="83"/>
      <c r="HDY6" s="83"/>
      <c r="HDZ6" s="83"/>
      <c r="HEA6" s="83"/>
      <c r="HEB6" s="83"/>
      <c r="HEC6" s="83"/>
      <c r="HED6" s="83"/>
      <c r="HEE6" s="83"/>
      <c r="HEF6" s="83"/>
      <c r="HEG6" s="83"/>
      <c r="HEH6" s="83"/>
      <c r="HEI6" s="83"/>
      <c r="HEJ6" s="83"/>
      <c r="HEK6" s="83"/>
      <c r="HEL6" s="83"/>
      <c r="HEM6" s="83"/>
      <c r="HEN6" s="83"/>
      <c r="HEO6" s="83"/>
      <c r="HEP6" s="83"/>
      <c r="HEQ6" s="83"/>
      <c r="HER6" s="83"/>
      <c r="HES6" s="83"/>
      <c r="HET6" s="83"/>
      <c r="HEU6" s="83"/>
      <c r="HEV6" s="83"/>
      <c r="HEW6" s="83"/>
      <c r="HEX6" s="83"/>
      <c r="HEY6" s="83"/>
      <c r="HEZ6" s="83"/>
      <c r="HFA6" s="83"/>
      <c r="HFB6" s="83"/>
      <c r="HFC6" s="83"/>
      <c r="HFD6" s="83"/>
      <c r="HFE6" s="83"/>
      <c r="HFF6" s="83"/>
      <c r="HFG6" s="83"/>
      <c r="HFH6" s="83"/>
      <c r="HFI6" s="83"/>
      <c r="HFJ6" s="83"/>
      <c r="HFK6" s="83"/>
      <c r="HFL6" s="83"/>
      <c r="HFM6" s="83"/>
      <c r="HFN6" s="83"/>
      <c r="HFO6" s="83"/>
      <c r="HFP6" s="83"/>
      <c r="HFQ6" s="83"/>
      <c r="HFR6" s="83"/>
      <c r="HFS6" s="83"/>
      <c r="HFT6" s="83"/>
      <c r="HFU6" s="83"/>
      <c r="HFV6" s="83"/>
      <c r="HFW6" s="83"/>
      <c r="HFX6" s="83"/>
      <c r="HFY6" s="83"/>
      <c r="HFZ6" s="83"/>
      <c r="HGA6" s="83"/>
      <c r="HGB6" s="83"/>
      <c r="HGC6" s="83"/>
      <c r="HGD6" s="83"/>
      <c r="HGE6" s="83"/>
      <c r="HGF6" s="83"/>
      <c r="HGG6" s="83"/>
      <c r="HGH6" s="83"/>
      <c r="HGI6" s="83"/>
      <c r="HGJ6" s="83"/>
      <c r="HGK6" s="83"/>
      <c r="HGL6" s="83"/>
      <c r="HGM6" s="83"/>
      <c r="HGN6" s="83"/>
      <c r="HGO6" s="83"/>
      <c r="HGP6" s="83"/>
      <c r="HGQ6" s="83"/>
      <c r="HGR6" s="83"/>
      <c r="HGS6" s="83"/>
      <c r="HGT6" s="83"/>
      <c r="HGU6" s="83"/>
      <c r="HGV6" s="83"/>
      <c r="HGW6" s="83"/>
      <c r="HGX6" s="83"/>
      <c r="HGY6" s="83"/>
      <c r="HGZ6" s="83"/>
      <c r="HHA6" s="83"/>
      <c r="HHB6" s="83"/>
      <c r="HHC6" s="83"/>
      <c r="HHD6" s="83"/>
      <c r="HHE6" s="83"/>
      <c r="HHF6" s="83"/>
      <c r="HHG6" s="83"/>
      <c r="HHH6" s="83"/>
      <c r="HHI6" s="83"/>
      <c r="HHJ6" s="83"/>
      <c r="HHK6" s="83"/>
      <c r="HHL6" s="83"/>
      <c r="HHM6" s="83"/>
      <c r="HHN6" s="83"/>
      <c r="HHO6" s="83"/>
      <c r="HHP6" s="83"/>
      <c r="HHQ6" s="83"/>
      <c r="HHR6" s="83"/>
      <c r="HHS6" s="83"/>
      <c r="HHT6" s="83"/>
      <c r="HHU6" s="83"/>
      <c r="HHV6" s="83"/>
      <c r="HHW6" s="83"/>
      <c r="HHX6" s="83"/>
      <c r="HHY6" s="83"/>
      <c r="HHZ6" s="83"/>
      <c r="HIA6" s="83"/>
      <c r="HIB6" s="83"/>
      <c r="HIC6" s="83"/>
      <c r="HID6" s="83"/>
      <c r="HIE6" s="83"/>
      <c r="HIF6" s="83"/>
      <c r="HIG6" s="83"/>
      <c r="HIH6" s="83"/>
      <c r="HII6" s="83"/>
      <c r="HIJ6" s="83"/>
      <c r="HIK6" s="83"/>
      <c r="HIL6" s="83"/>
      <c r="HIM6" s="83"/>
      <c r="HIN6" s="83"/>
      <c r="HIO6" s="83"/>
      <c r="HIP6" s="83"/>
      <c r="HIQ6" s="83"/>
      <c r="HIR6" s="83"/>
      <c r="HIS6" s="83"/>
      <c r="HIT6" s="83"/>
      <c r="HIU6" s="83"/>
      <c r="HIV6" s="83"/>
      <c r="HIW6" s="83"/>
      <c r="HIX6" s="83"/>
      <c r="HIY6" s="83"/>
      <c r="HIZ6" s="83"/>
      <c r="HJA6" s="83"/>
      <c r="HJB6" s="83"/>
      <c r="HJC6" s="83"/>
      <c r="HJD6" s="83"/>
      <c r="HJE6" s="83"/>
      <c r="HJF6" s="83"/>
      <c r="HJG6" s="83"/>
      <c r="HJH6" s="83"/>
      <c r="HJI6" s="83"/>
      <c r="HJJ6" s="83"/>
      <c r="HJK6" s="83"/>
      <c r="HJL6" s="83"/>
      <c r="HJM6" s="83"/>
      <c r="HJN6" s="83"/>
      <c r="HJO6" s="83"/>
      <c r="HJP6" s="83"/>
      <c r="HJQ6" s="83"/>
      <c r="HJR6" s="83"/>
      <c r="HJS6" s="83"/>
      <c r="HJT6" s="83"/>
      <c r="HJU6" s="83"/>
      <c r="HJV6" s="83"/>
      <c r="HJW6" s="83"/>
      <c r="HJX6" s="83"/>
      <c r="HJY6" s="83"/>
      <c r="HJZ6" s="83"/>
      <c r="HKA6" s="83"/>
      <c r="HKB6" s="83"/>
      <c r="HKC6" s="83"/>
      <c r="HKD6" s="83"/>
      <c r="HKE6" s="83"/>
      <c r="HKF6" s="83"/>
      <c r="HKG6" s="83"/>
      <c r="HKH6" s="83"/>
      <c r="HKI6" s="83"/>
      <c r="HKJ6" s="83"/>
      <c r="HKK6" s="83"/>
      <c r="HKL6" s="83"/>
      <c r="HKM6" s="83"/>
      <c r="HKN6" s="83"/>
      <c r="HKO6" s="83"/>
      <c r="HKP6" s="83"/>
      <c r="HKQ6" s="83"/>
      <c r="HKR6" s="83"/>
      <c r="HKS6" s="83"/>
      <c r="HKT6" s="83"/>
      <c r="HKU6" s="83"/>
      <c r="HKV6" s="83"/>
      <c r="HKW6" s="83"/>
      <c r="HKX6" s="83"/>
      <c r="HKY6" s="83"/>
      <c r="HKZ6" s="83"/>
      <c r="HLA6" s="83"/>
      <c r="HLB6" s="83"/>
      <c r="HLC6" s="83"/>
      <c r="HLD6" s="83"/>
      <c r="HLE6" s="83"/>
      <c r="HLF6" s="83"/>
      <c r="HLG6" s="83"/>
      <c r="HLH6" s="83"/>
      <c r="HLI6" s="83"/>
      <c r="HLJ6" s="83"/>
      <c r="HLK6" s="83"/>
      <c r="HLL6" s="83"/>
      <c r="HLM6" s="83"/>
      <c r="HLN6" s="83"/>
      <c r="HLO6" s="83"/>
      <c r="HLP6" s="83"/>
      <c r="HLQ6" s="83"/>
      <c r="HLR6" s="83"/>
      <c r="HLS6" s="83"/>
      <c r="HLT6" s="83"/>
      <c r="HLU6" s="83"/>
      <c r="HLV6" s="83"/>
      <c r="HLW6" s="83"/>
      <c r="HLX6" s="83"/>
      <c r="HLY6" s="83"/>
      <c r="HLZ6" s="83"/>
      <c r="HMA6" s="83"/>
      <c r="HMB6" s="83"/>
      <c r="HMC6" s="83"/>
      <c r="HMD6" s="83"/>
      <c r="HME6" s="83"/>
      <c r="HMF6" s="83"/>
      <c r="HMG6" s="83"/>
      <c r="HMH6" s="83"/>
      <c r="HMI6" s="83"/>
      <c r="HMJ6" s="83"/>
      <c r="HMK6" s="83"/>
      <c r="HML6" s="83"/>
      <c r="HMM6" s="83"/>
      <c r="HMN6" s="83"/>
      <c r="HMO6" s="83"/>
      <c r="HMP6" s="83"/>
      <c r="HMQ6" s="83"/>
      <c r="HMR6" s="83"/>
      <c r="HMS6" s="83"/>
      <c r="HMT6" s="83"/>
      <c r="HMU6" s="83"/>
      <c r="HMV6" s="83"/>
      <c r="HMW6" s="83"/>
      <c r="HMX6" s="83"/>
      <c r="HMY6" s="83"/>
      <c r="HMZ6" s="83"/>
      <c r="HNA6" s="83"/>
      <c r="HNB6" s="83"/>
      <c r="HNC6" s="83"/>
      <c r="HND6" s="83"/>
      <c r="HNE6" s="83"/>
      <c r="HNF6" s="83"/>
      <c r="HNG6" s="83"/>
      <c r="HNH6" s="83"/>
      <c r="HNI6" s="83"/>
      <c r="HNJ6" s="83"/>
      <c r="HNK6" s="83"/>
      <c r="HNL6" s="83"/>
      <c r="HNM6" s="83"/>
      <c r="HNN6" s="83"/>
      <c r="HNO6" s="83"/>
      <c r="HNP6" s="83"/>
      <c r="HNQ6" s="83"/>
      <c r="HNR6" s="83"/>
      <c r="HNS6" s="83"/>
      <c r="HNT6" s="83"/>
      <c r="HNU6" s="83"/>
      <c r="HNV6" s="83"/>
      <c r="HNW6" s="83"/>
      <c r="HNX6" s="83"/>
      <c r="HNY6" s="83"/>
      <c r="HNZ6" s="83"/>
      <c r="HOA6" s="83"/>
      <c r="HOB6" s="83"/>
      <c r="HOC6" s="83"/>
      <c r="HOD6" s="83"/>
      <c r="HOE6" s="83"/>
      <c r="HOF6" s="83"/>
      <c r="HOG6" s="83"/>
      <c r="HOH6" s="83"/>
      <c r="HOI6" s="83"/>
      <c r="HOJ6" s="83"/>
      <c r="HOK6" s="83"/>
      <c r="HOL6" s="83"/>
      <c r="HOM6" s="83"/>
      <c r="HON6" s="83"/>
      <c r="HOO6" s="83"/>
      <c r="HOP6" s="83"/>
      <c r="HOQ6" s="83"/>
      <c r="HOR6" s="83"/>
      <c r="HOS6" s="83"/>
      <c r="HOT6" s="83"/>
      <c r="HOU6" s="83"/>
      <c r="HOV6" s="83"/>
      <c r="HOW6" s="83"/>
      <c r="HOX6" s="83"/>
      <c r="HOY6" s="83"/>
      <c r="HOZ6" s="83"/>
      <c r="HPA6" s="83"/>
      <c r="HPB6" s="83"/>
      <c r="HPC6" s="83"/>
      <c r="HPD6" s="83"/>
      <c r="HPE6" s="83"/>
      <c r="HPF6" s="83"/>
      <c r="HPG6" s="83"/>
      <c r="HPH6" s="83"/>
      <c r="HPI6" s="83"/>
      <c r="HPJ6" s="83"/>
      <c r="HPK6" s="83"/>
      <c r="HPL6" s="83"/>
      <c r="HPM6" s="83"/>
      <c r="HPN6" s="83"/>
      <c r="HPO6" s="83"/>
      <c r="HPP6" s="83"/>
      <c r="HPQ6" s="83"/>
      <c r="HPR6" s="83"/>
      <c r="HPS6" s="83"/>
      <c r="HPT6" s="83"/>
      <c r="HPU6" s="83"/>
      <c r="HPV6" s="83"/>
      <c r="HPW6" s="83"/>
      <c r="HPX6" s="83"/>
      <c r="HPY6" s="83"/>
      <c r="HPZ6" s="83"/>
      <c r="HQA6" s="83"/>
      <c r="HQB6" s="83"/>
      <c r="HQC6" s="83"/>
      <c r="HQD6" s="83"/>
      <c r="HQE6" s="83"/>
      <c r="HQF6" s="83"/>
      <c r="HQG6" s="83"/>
      <c r="HQH6" s="83"/>
      <c r="HQI6" s="83"/>
      <c r="HQJ6" s="83"/>
      <c r="HQK6" s="83"/>
      <c r="HQL6" s="83"/>
      <c r="HQM6" s="83"/>
      <c r="HQN6" s="83"/>
      <c r="HQO6" s="83"/>
      <c r="HQP6" s="83"/>
      <c r="HQQ6" s="83"/>
      <c r="HQR6" s="83"/>
      <c r="HQS6" s="83"/>
      <c r="HQT6" s="83"/>
      <c r="HQU6" s="83"/>
      <c r="HQV6" s="83"/>
      <c r="HQW6" s="83"/>
      <c r="HQX6" s="83"/>
      <c r="HQY6" s="83"/>
      <c r="HQZ6" s="83"/>
      <c r="HRA6" s="83"/>
      <c r="HRB6" s="83"/>
      <c r="HRC6" s="83"/>
      <c r="HRD6" s="83"/>
      <c r="HRE6" s="83"/>
      <c r="HRF6" s="83"/>
      <c r="HRG6" s="83"/>
      <c r="HRH6" s="83"/>
      <c r="HRI6" s="83"/>
      <c r="HRJ6" s="83"/>
      <c r="HRK6" s="83"/>
      <c r="HRL6" s="83"/>
      <c r="HRM6" s="83"/>
      <c r="HRN6" s="83"/>
      <c r="HRO6" s="83"/>
      <c r="HRP6" s="83"/>
      <c r="HRQ6" s="83"/>
      <c r="HRR6" s="83"/>
      <c r="HRS6" s="83"/>
      <c r="HRT6" s="83"/>
      <c r="HRU6" s="83"/>
      <c r="HRV6" s="83"/>
      <c r="HRW6" s="83"/>
      <c r="HRX6" s="83"/>
      <c r="HRY6" s="83"/>
      <c r="HRZ6" s="83"/>
      <c r="HSA6" s="83"/>
      <c r="HSB6" s="83"/>
      <c r="HSC6" s="83"/>
      <c r="HSD6" s="83"/>
      <c r="HSE6" s="83"/>
      <c r="HSF6" s="83"/>
      <c r="HSG6" s="83"/>
      <c r="HSH6" s="83"/>
      <c r="HSI6" s="83"/>
      <c r="HSJ6" s="83"/>
      <c r="HSK6" s="83"/>
      <c r="HSL6" s="83"/>
      <c r="HSM6" s="83"/>
      <c r="HSN6" s="83"/>
      <c r="HSO6" s="83"/>
      <c r="HSP6" s="83"/>
      <c r="HSQ6" s="83"/>
      <c r="HSR6" s="83"/>
      <c r="HSS6" s="83"/>
      <c r="HST6" s="83"/>
      <c r="HSU6" s="83"/>
      <c r="HSV6" s="83"/>
      <c r="HSW6" s="83"/>
      <c r="HSX6" s="83"/>
      <c r="HSY6" s="83"/>
      <c r="HSZ6" s="83"/>
      <c r="HTA6" s="83"/>
      <c r="HTB6" s="83"/>
      <c r="HTC6" s="83"/>
      <c r="HTD6" s="83"/>
      <c r="HTE6" s="83"/>
      <c r="HTF6" s="83"/>
      <c r="HTG6" s="83"/>
      <c r="HTH6" s="83"/>
      <c r="HTI6" s="83"/>
      <c r="HTJ6" s="83"/>
      <c r="HTK6" s="83"/>
      <c r="HTL6" s="83"/>
      <c r="HTM6" s="83"/>
      <c r="HTN6" s="83"/>
      <c r="HTO6" s="83"/>
      <c r="HTP6" s="83"/>
      <c r="HTQ6" s="83"/>
      <c r="HTR6" s="83"/>
      <c r="HTS6" s="83"/>
      <c r="HTT6" s="83"/>
      <c r="HTU6" s="83"/>
      <c r="HTV6" s="83"/>
      <c r="HTW6" s="83"/>
      <c r="HTX6" s="83"/>
      <c r="HTY6" s="83"/>
      <c r="HTZ6" s="83"/>
      <c r="HUA6" s="83"/>
      <c r="HUB6" s="83"/>
      <c r="HUC6" s="83"/>
      <c r="HUD6" s="83"/>
      <c r="HUE6" s="83"/>
      <c r="HUF6" s="83"/>
      <c r="HUG6" s="83"/>
      <c r="HUH6" s="83"/>
      <c r="HUI6" s="83"/>
      <c r="HUJ6" s="83"/>
      <c r="HUK6" s="83"/>
      <c r="HUL6" s="83"/>
      <c r="HUM6" s="83"/>
      <c r="HUN6" s="83"/>
      <c r="HUO6" s="83"/>
      <c r="HUP6" s="83"/>
      <c r="HUQ6" s="83"/>
      <c r="HUR6" s="83"/>
      <c r="HUS6" s="83"/>
      <c r="HUT6" s="83"/>
      <c r="HUU6" s="83"/>
      <c r="HUV6" s="83"/>
      <c r="HUW6" s="83"/>
      <c r="HUX6" s="83"/>
      <c r="HUY6" s="83"/>
      <c r="HUZ6" s="83"/>
      <c r="HVA6" s="83"/>
      <c r="HVB6" s="83"/>
      <c r="HVC6" s="83"/>
      <c r="HVD6" s="83"/>
      <c r="HVE6" s="83"/>
      <c r="HVF6" s="83"/>
      <c r="HVG6" s="83"/>
      <c r="HVH6" s="83"/>
      <c r="HVI6" s="83"/>
      <c r="HVJ6" s="83"/>
      <c r="HVK6" s="83"/>
      <c r="HVL6" s="83"/>
      <c r="HVM6" s="83"/>
      <c r="HVN6" s="83"/>
      <c r="HVO6" s="83"/>
      <c r="HVP6" s="83"/>
      <c r="HVQ6" s="83"/>
      <c r="HVR6" s="83"/>
      <c r="HVS6" s="83"/>
      <c r="HVT6" s="83"/>
      <c r="HVU6" s="83"/>
      <c r="HVV6" s="83"/>
      <c r="HVW6" s="83"/>
      <c r="HVX6" s="83"/>
      <c r="HVY6" s="83"/>
      <c r="HVZ6" s="83"/>
      <c r="HWA6" s="83"/>
      <c r="HWB6" s="83"/>
      <c r="HWC6" s="83"/>
      <c r="HWD6" s="83"/>
      <c r="HWE6" s="83"/>
      <c r="HWF6" s="83"/>
      <c r="HWG6" s="83"/>
      <c r="HWH6" s="83"/>
      <c r="HWI6" s="83"/>
      <c r="HWJ6" s="83"/>
      <c r="HWK6" s="83"/>
      <c r="HWL6" s="83"/>
      <c r="HWM6" s="83"/>
      <c r="HWN6" s="83"/>
      <c r="HWO6" s="83"/>
      <c r="HWP6" s="83"/>
      <c r="HWQ6" s="83"/>
      <c r="HWR6" s="83"/>
      <c r="HWS6" s="83"/>
      <c r="HWT6" s="83"/>
      <c r="HWU6" s="83"/>
      <c r="HWV6" s="83"/>
      <c r="HWW6" s="83"/>
      <c r="HWX6" s="83"/>
      <c r="HWY6" s="83"/>
      <c r="HWZ6" s="83"/>
      <c r="HXA6" s="83"/>
      <c r="HXB6" s="83"/>
      <c r="HXC6" s="83"/>
      <c r="HXD6" s="83"/>
      <c r="HXE6" s="83"/>
      <c r="HXF6" s="83"/>
      <c r="HXG6" s="83"/>
      <c r="HXH6" s="83"/>
      <c r="HXI6" s="83"/>
      <c r="HXJ6" s="83"/>
      <c r="HXK6" s="83"/>
      <c r="HXL6" s="83"/>
      <c r="HXM6" s="83"/>
      <c r="HXN6" s="83"/>
      <c r="HXO6" s="83"/>
      <c r="HXP6" s="83"/>
      <c r="HXQ6" s="83"/>
      <c r="HXR6" s="83"/>
      <c r="HXS6" s="83"/>
      <c r="HXT6" s="83"/>
      <c r="HXU6" s="83"/>
      <c r="HXV6" s="83"/>
      <c r="HXW6" s="83"/>
      <c r="HXX6" s="83"/>
      <c r="HXY6" s="83"/>
      <c r="HXZ6" s="83"/>
      <c r="HYA6" s="83"/>
      <c r="HYB6" s="83"/>
      <c r="HYC6" s="83"/>
      <c r="HYD6" s="83"/>
      <c r="HYE6" s="83"/>
      <c r="HYF6" s="83"/>
      <c r="HYG6" s="83"/>
      <c r="HYH6" s="83"/>
      <c r="HYI6" s="83"/>
      <c r="HYJ6" s="83"/>
      <c r="HYK6" s="83"/>
      <c r="HYL6" s="83"/>
      <c r="HYM6" s="83"/>
      <c r="HYN6" s="83"/>
      <c r="HYO6" s="83"/>
      <c r="HYP6" s="83"/>
      <c r="HYQ6" s="83"/>
      <c r="HYR6" s="83"/>
      <c r="HYS6" s="83"/>
      <c r="HYT6" s="83"/>
      <c r="HYU6" s="83"/>
      <c r="HYV6" s="83"/>
      <c r="HYW6" s="83"/>
      <c r="HYX6" s="83"/>
      <c r="HYY6" s="83"/>
      <c r="HYZ6" s="83"/>
      <c r="HZA6" s="83"/>
      <c r="HZB6" s="83"/>
      <c r="HZC6" s="83"/>
      <c r="HZD6" s="83"/>
      <c r="HZE6" s="83"/>
      <c r="HZF6" s="83"/>
      <c r="HZG6" s="83"/>
      <c r="HZH6" s="83"/>
      <c r="HZI6" s="83"/>
      <c r="HZJ6" s="83"/>
      <c r="HZK6" s="83"/>
      <c r="HZL6" s="83"/>
      <c r="HZM6" s="83"/>
      <c r="HZN6" s="83"/>
      <c r="HZO6" s="83"/>
      <c r="HZP6" s="83"/>
      <c r="HZQ6" s="83"/>
      <c r="HZR6" s="83"/>
      <c r="HZS6" s="83"/>
      <c r="HZT6" s="83"/>
      <c r="HZU6" s="83"/>
      <c r="HZV6" s="83"/>
      <c r="HZW6" s="83"/>
      <c r="HZX6" s="83"/>
      <c r="HZY6" s="83"/>
      <c r="HZZ6" s="83"/>
      <c r="IAA6" s="83"/>
      <c r="IAB6" s="83"/>
      <c r="IAC6" s="83"/>
      <c r="IAD6" s="83"/>
      <c r="IAE6" s="83"/>
      <c r="IAF6" s="83"/>
      <c r="IAG6" s="83"/>
      <c r="IAH6" s="83"/>
      <c r="IAI6" s="83"/>
      <c r="IAJ6" s="83"/>
      <c r="IAK6" s="83"/>
      <c r="IAL6" s="83"/>
      <c r="IAM6" s="83"/>
      <c r="IAN6" s="83"/>
      <c r="IAO6" s="83"/>
      <c r="IAP6" s="83"/>
      <c r="IAQ6" s="83"/>
      <c r="IAR6" s="83"/>
      <c r="IAS6" s="83"/>
      <c r="IAT6" s="83"/>
      <c r="IAU6" s="83"/>
      <c r="IAV6" s="83"/>
      <c r="IAW6" s="83"/>
      <c r="IAX6" s="83"/>
      <c r="IAY6" s="83"/>
      <c r="IAZ6" s="83"/>
      <c r="IBA6" s="83"/>
      <c r="IBB6" s="83"/>
      <c r="IBC6" s="83"/>
      <c r="IBD6" s="83"/>
      <c r="IBE6" s="83"/>
      <c r="IBF6" s="83"/>
      <c r="IBG6" s="83"/>
      <c r="IBH6" s="83"/>
      <c r="IBI6" s="83"/>
      <c r="IBJ6" s="83"/>
      <c r="IBK6" s="83"/>
      <c r="IBL6" s="83"/>
      <c r="IBM6" s="83"/>
      <c r="IBN6" s="83"/>
      <c r="IBO6" s="83"/>
      <c r="IBP6" s="83"/>
      <c r="IBQ6" s="83"/>
      <c r="IBR6" s="83"/>
      <c r="IBS6" s="83"/>
      <c r="IBT6" s="83"/>
      <c r="IBU6" s="83"/>
      <c r="IBV6" s="83"/>
      <c r="IBW6" s="83"/>
      <c r="IBX6" s="83"/>
      <c r="IBY6" s="83"/>
      <c r="IBZ6" s="83"/>
      <c r="ICA6" s="83"/>
      <c r="ICB6" s="83"/>
      <c r="ICC6" s="83"/>
      <c r="ICD6" s="83"/>
      <c r="ICE6" s="83"/>
      <c r="ICF6" s="83"/>
      <c r="ICG6" s="83"/>
      <c r="ICH6" s="83"/>
      <c r="ICI6" s="83"/>
      <c r="ICJ6" s="83"/>
      <c r="ICK6" s="83"/>
      <c r="ICL6" s="83"/>
      <c r="ICM6" s="83"/>
      <c r="ICN6" s="83"/>
      <c r="ICO6" s="83"/>
      <c r="ICP6" s="83"/>
      <c r="ICQ6" s="83"/>
      <c r="ICR6" s="83"/>
      <c r="ICS6" s="83"/>
      <c r="ICT6" s="83"/>
      <c r="ICU6" s="83"/>
      <c r="ICV6" s="83"/>
      <c r="ICW6" s="83"/>
      <c r="ICX6" s="83"/>
      <c r="ICY6" s="83"/>
      <c r="ICZ6" s="83"/>
      <c r="IDA6" s="83"/>
      <c r="IDB6" s="83"/>
      <c r="IDC6" s="83"/>
      <c r="IDD6" s="83"/>
      <c r="IDE6" s="83"/>
      <c r="IDF6" s="83"/>
      <c r="IDG6" s="83"/>
      <c r="IDH6" s="83"/>
      <c r="IDI6" s="83"/>
      <c r="IDJ6" s="83"/>
      <c r="IDK6" s="83"/>
      <c r="IDL6" s="83"/>
      <c r="IDM6" s="83"/>
      <c r="IDN6" s="83"/>
      <c r="IDO6" s="83"/>
      <c r="IDP6" s="83"/>
      <c r="IDQ6" s="83"/>
      <c r="IDR6" s="83"/>
      <c r="IDS6" s="83"/>
      <c r="IDT6" s="83"/>
      <c r="IDU6" s="83"/>
      <c r="IDV6" s="83"/>
      <c r="IDW6" s="83"/>
      <c r="IDX6" s="83"/>
      <c r="IDY6" s="83"/>
      <c r="IDZ6" s="83"/>
      <c r="IEA6" s="83"/>
      <c r="IEB6" s="83"/>
      <c r="IEC6" s="83"/>
      <c r="IED6" s="83"/>
      <c r="IEE6" s="83"/>
      <c r="IEF6" s="83"/>
      <c r="IEG6" s="83"/>
      <c r="IEH6" s="83"/>
      <c r="IEI6" s="83"/>
      <c r="IEJ6" s="83"/>
      <c r="IEK6" s="83"/>
      <c r="IEL6" s="83"/>
      <c r="IEM6" s="83"/>
      <c r="IEN6" s="83"/>
      <c r="IEO6" s="83"/>
      <c r="IEP6" s="83"/>
      <c r="IEQ6" s="83"/>
      <c r="IER6" s="83"/>
      <c r="IES6" s="83"/>
      <c r="IET6" s="83"/>
      <c r="IEU6" s="83"/>
      <c r="IEV6" s="83"/>
      <c r="IEW6" s="83"/>
      <c r="IEX6" s="83"/>
      <c r="IEY6" s="83"/>
      <c r="IEZ6" s="83"/>
      <c r="IFA6" s="83"/>
      <c r="IFB6" s="83"/>
      <c r="IFC6" s="83"/>
      <c r="IFD6" s="83"/>
      <c r="IFE6" s="83"/>
      <c r="IFF6" s="83"/>
      <c r="IFG6" s="83"/>
      <c r="IFH6" s="83"/>
      <c r="IFI6" s="83"/>
      <c r="IFJ6" s="83"/>
      <c r="IFK6" s="83"/>
      <c r="IFL6" s="83"/>
      <c r="IFM6" s="83"/>
      <c r="IFN6" s="83"/>
      <c r="IFO6" s="83"/>
      <c r="IFP6" s="83"/>
      <c r="IFQ6" s="83"/>
      <c r="IFR6" s="83"/>
      <c r="IFS6" s="83"/>
      <c r="IFT6" s="83"/>
      <c r="IFU6" s="83"/>
      <c r="IFV6" s="83"/>
      <c r="IFW6" s="83"/>
      <c r="IFX6" s="83"/>
      <c r="IFY6" s="83"/>
      <c r="IFZ6" s="83"/>
      <c r="IGA6" s="83"/>
      <c r="IGB6" s="83"/>
      <c r="IGC6" s="83"/>
      <c r="IGD6" s="83"/>
      <c r="IGE6" s="83"/>
      <c r="IGF6" s="83"/>
      <c r="IGG6" s="83"/>
      <c r="IGH6" s="83"/>
      <c r="IGI6" s="83"/>
      <c r="IGJ6" s="83"/>
      <c r="IGK6" s="83"/>
      <c r="IGL6" s="83"/>
      <c r="IGM6" s="83"/>
      <c r="IGN6" s="83"/>
      <c r="IGO6" s="83"/>
      <c r="IGP6" s="83"/>
      <c r="IGQ6" s="83"/>
      <c r="IGR6" s="83"/>
      <c r="IGS6" s="83"/>
      <c r="IGT6" s="83"/>
      <c r="IGU6" s="83"/>
      <c r="IGV6" s="83"/>
      <c r="IGW6" s="83"/>
      <c r="IGX6" s="83"/>
      <c r="IGY6" s="83"/>
      <c r="IGZ6" s="83"/>
      <c r="IHA6" s="83"/>
      <c r="IHB6" s="83"/>
      <c r="IHC6" s="83"/>
      <c r="IHD6" s="83"/>
      <c r="IHE6" s="83"/>
      <c r="IHF6" s="83"/>
      <c r="IHG6" s="83"/>
      <c r="IHH6" s="83"/>
      <c r="IHI6" s="83"/>
      <c r="IHJ6" s="83"/>
      <c r="IHK6" s="83"/>
      <c r="IHL6" s="83"/>
      <c r="IHM6" s="83"/>
      <c r="IHN6" s="83"/>
      <c r="IHO6" s="83"/>
      <c r="IHP6" s="83"/>
      <c r="IHQ6" s="83"/>
      <c r="IHR6" s="83"/>
      <c r="IHS6" s="83"/>
      <c r="IHT6" s="83"/>
      <c r="IHU6" s="83"/>
      <c r="IHV6" s="83"/>
      <c r="IHW6" s="83"/>
      <c r="IHX6" s="83"/>
      <c r="IHY6" s="83"/>
      <c r="IHZ6" s="83"/>
      <c r="IIA6" s="83"/>
      <c r="IIB6" s="83"/>
      <c r="IIC6" s="83"/>
      <c r="IID6" s="83"/>
      <c r="IIE6" s="83"/>
      <c r="IIF6" s="83"/>
      <c r="IIG6" s="83"/>
      <c r="IIH6" s="83"/>
      <c r="III6" s="83"/>
      <c r="IIJ6" s="83"/>
      <c r="IIK6" s="83"/>
      <c r="IIL6" s="83"/>
      <c r="IIM6" s="83"/>
      <c r="IIN6" s="83"/>
      <c r="IIO6" s="83"/>
      <c r="IIP6" s="83"/>
      <c r="IIQ6" s="83"/>
      <c r="IIR6" s="83"/>
      <c r="IIS6" s="83"/>
      <c r="IIT6" s="83"/>
      <c r="IIU6" s="83"/>
      <c r="IIV6" s="83"/>
      <c r="IIW6" s="83"/>
      <c r="IIX6" s="83"/>
      <c r="IIY6" s="83"/>
      <c r="IIZ6" s="83"/>
      <c r="IJA6" s="83"/>
      <c r="IJB6" s="83"/>
      <c r="IJC6" s="83"/>
      <c r="IJD6" s="83"/>
      <c r="IJE6" s="83"/>
      <c r="IJF6" s="83"/>
      <c r="IJG6" s="83"/>
      <c r="IJH6" s="83"/>
      <c r="IJI6" s="83"/>
      <c r="IJJ6" s="83"/>
      <c r="IJK6" s="83"/>
      <c r="IJL6" s="83"/>
      <c r="IJM6" s="83"/>
      <c r="IJN6" s="83"/>
      <c r="IJO6" s="83"/>
      <c r="IJP6" s="83"/>
      <c r="IJQ6" s="83"/>
      <c r="IJR6" s="83"/>
      <c r="IJS6" s="83"/>
      <c r="IJT6" s="83"/>
      <c r="IJU6" s="83"/>
      <c r="IJV6" s="83"/>
      <c r="IJW6" s="83"/>
      <c r="IJX6" s="83"/>
      <c r="IJY6" s="83"/>
      <c r="IJZ6" s="83"/>
      <c r="IKA6" s="83"/>
      <c r="IKB6" s="83"/>
      <c r="IKC6" s="83"/>
      <c r="IKD6" s="83"/>
      <c r="IKE6" s="83"/>
      <c r="IKF6" s="83"/>
      <c r="IKG6" s="83"/>
      <c r="IKH6" s="83"/>
      <c r="IKI6" s="83"/>
      <c r="IKJ6" s="83"/>
      <c r="IKK6" s="83"/>
      <c r="IKL6" s="83"/>
      <c r="IKM6" s="83"/>
      <c r="IKN6" s="83"/>
      <c r="IKO6" s="83"/>
      <c r="IKP6" s="83"/>
      <c r="IKQ6" s="83"/>
      <c r="IKR6" s="83"/>
      <c r="IKS6" s="83"/>
      <c r="IKT6" s="83"/>
      <c r="IKU6" s="83"/>
      <c r="IKV6" s="83"/>
      <c r="IKW6" s="83"/>
      <c r="IKX6" s="83"/>
      <c r="IKY6" s="83"/>
      <c r="IKZ6" s="83"/>
      <c r="ILA6" s="83"/>
      <c r="ILB6" s="83"/>
      <c r="ILC6" s="83"/>
      <c r="ILD6" s="83"/>
      <c r="ILE6" s="83"/>
      <c r="ILF6" s="83"/>
      <c r="ILG6" s="83"/>
      <c r="ILH6" s="83"/>
      <c r="ILI6" s="83"/>
      <c r="ILJ6" s="83"/>
      <c r="ILK6" s="83"/>
      <c r="ILL6" s="83"/>
      <c r="ILM6" s="83"/>
      <c r="ILN6" s="83"/>
      <c r="ILO6" s="83"/>
      <c r="ILP6" s="83"/>
      <c r="ILQ6" s="83"/>
      <c r="ILR6" s="83"/>
      <c r="ILS6" s="83"/>
      <c r="ILT6" s="83"/>
      <c r="ILU6" s="83"/>
      <c r="ILV6" s="83"/>
      <c r="ILW6" s="83"/>
      <c r="ILX6" s="83"/>
      <c r="ILY6" s="83"/>
      <c r="ILZ6" s="83"/>
      <c r="IMA6" s="83"/>
      <c r="IMB6" s="83"/>
      <c r="IMC6" s="83"/>
      <c r="IMD6" s="83"/>
      <c r="IME6" s="83"/>
      <c r="IMF6" s="83"/>
      <c r="IMG6" s="83"/>
      <c r="IMH6" s="83"/>
      <c r="IMI6" s="83"/>
      <c r="IMJ6" s="83"/>
      <c r="IMK6" s="83"/>
      <c r="IML6" s="83"/>
      <c r="IMM6" s="83"/>
      <c r="IMN6" s="83"/>
      <c r="IMO6" s="83"/>
      <c r="IMP6" s="83"/>
      <c r="IMQ6" s="83"/>
      <c r="IMR6" s="83"/>
      <c r="IMS6" s="83"/>
      <c r="IMT6" s="83"/>
      <c r="IMU6" s="83"/>
      <c r="IMV6" s="83"/>
      <c r="IMW6" s="83"/>
      <c r="IMX6" s="83"/>
      <c r="IMY6" s="83"/>
      <c r="IMZ6" s="83"/>
      <c r="INA6" s="83"/>
      <c r="INB6" s="83"/>
      <c r="INC6" s="83"/>
      <c r="IND6" s="83"/>
      <c r="INE6" s="83"/>
      <c r="INF6" s="83"/>
      <c r="ING6" s="83"/>
      <c r="INH6" s="83"/>
      <c r="INI6" s="83"/>
      <c r="INJ6" s="83"/>
      <c r="INK6" s="83"/>
      <c r="INL6" s="83"/>
      <c r="INM6" s="83"/>
      <c r="INN6" s="83"/>
      <c r="INO6" s="83"/>
      <c r="INP6" s="83"/>
      <c r="INQ6" s="83"/>
      <c r="INR6" s="83"/>
      <c r="INS6" s="83"/>
      <c r="INT6" s="83"/>
      <c r="INU6" s="83"/>
      <c r="INV6" s="83"/>
      <c r="INW6" s="83"/>
      <c r="INX6" s="83"/>
      <c r="INY6" s="83"/>
      <c r="INZ6" s="83"/>
      <c r="IOA6" s="83"/>
      <c r="IOB6" s="83"/>
      <c r="IOC6" s="83"/>
      <c r="IOD6" s="83"/>
      <c r="IOE6" s="83"/>
      <c r="IOF6" s="83"/>
      <c r="IOG6" s="83"/>
      <c r="IOH6" s="83"/>
      <c r="IOI6" s="83"/>
      <c r="IOJ6" s="83"/>
      <c r="IOK6" s="83"/>
      <c r="IOL6" s="83"/>
      <c r="IOM6" s="83"/>
      <c r="ION6" s="83"/>
      <c r="IOO6" s="83"/>
      <c r="IOP6" s="83"/>
      <c r="IOQ6" s="83"/>
      <c r="IOR6" s="83"/>
      <c r="IOS6" s="83"/>
      <c r="IOT6" s="83"/>
      <c r="IOU6" s="83"/>
      <c r="IOV6" s="83"/>
      <c r="IOW6" s="83"/>
      <c r="IOX6" s="83"/>
      <c r="IOY6" s="83"/>
      <c r="IOZ6" s="83"/>
      <c r="IPA6" s="83"/>
      <c r="IPB6" s="83"/>
      <c r="IPC6" s="83"/>
      <c r="IPD6" s="83"/>
      <c r="IPE6" s="83"/>
      <c r="IPF6" s="83"/>
      <c r="IPG6" s="83"/>
      <c r="IPH6" s="83"/>
      <c r="IPI6" s="83"/>
      <c r="IPJ6" s="83"/>
      <c r="IPK6" s="83"/>
      <c r="IPL6" s="83"/>
      <c r="IPM6" s="83"/>
      <c r="IPN6" s="83"/>
      <c r="IPO6" s="83"/>
      <c r="IPP6" s="83"/>
      <c r="IPQ6" s="83"/>
      <c r="IPR6" s="83"/>
      <c r="IPS6" s="83"/>
      <c r="IPT6" s="83"/>
      <c r="IPU6" s="83"/>
      <c r="IPV6" s="83"/>
      <c r="IPW6" s="83"/>
      <c r="IPX6" s="83"/>
      <c r="IPY6" s="83"/>
      <c r="IPZ6" s="83"/>
      <c r="IQA6" s="83"/>
      <c r="IQB6" s="83"/>
      <c r="IQC6" s="83"/>
      <c r="IQD6" s="83"/>
      <c r="IQE6" s="83"/>
      <c r="IQF6" s="83"/>
      <c r="IQG6" s="83"/>
      <c r="IQH6" s="83"/>
      <c r="IQI6" s="83"/>
      <c r="IQJ6" s="83"/>
      <c r="IQK6" s="83"/>
      <c r="IQL6" s="83"/>
      <c r="IQM6" s="83"/>
      <c r="IQN6" s="83"/>
      <c r="IQO6" s="83"/>
      <c r="IQP6" s="83"/>
      <c r="IQQ6" s="83"/>
      <c r="IQR6" s="83"/>
      <c r="IQS6" s="83"/>
      <c r="IQT6" s="83"/>
      <c r="IQU6" s="83"/>
      <c r="IQV6" s="83"/>
      <c r="IQW6" s="83"/>
      <c r="IQX6" s="83"/>
      <c r="IQY6" s="83"/>
      <c r="IQZ6" s="83"/>
      <c r="IRA6" s="83"/>
      <c r="IRB6" s="83"/>
      <c r="IRC6" s="83"/>
      <c r="IRD6" s="83"/>
      <c r="IRE6" s="83"/>
      <c r="IRF6" s="83"/>
      <c r="IRG6" s="83"/>
      <c r="IRH6" s="83"/>
      <c r="IRI6" s="83"/>
      <c r="IRJ6" s="83"/>
      <c r="IRK6" s="83"/>
      <c r="IRL6" s="83"/>
      <c r="IRM6" s="83"/>
      <c r="IRN6" s="83"/>
      <c r="IRO6" s="83"/>
      <c r="IRP6" s="83"/>
      <c r="IRQ6" s="83"/>
      <c r="IRR6" s="83"/>
      <c r="IRS6" s="83"/>
      <c r="IRT6" s="83"/>
      <c r="IRU6" s="83"/>
      <c r="IRV6" s="83"/>
      <c r="IRW6" s="83"/>
      <c r="IRX6" s="83"/>
      <c r="IRY6" s="83"/>
      <c r="IRZ6" s="83"/>
      <c r="ISA6" s="83"/>
      <c r="ISB6" s="83"/>
      <c r="ISC6" s="83"/>
      <c r="ISD6" s="83"/>
      <c r="ISE6" s="83"/>
      <c r="ISF6" s="83"/>
      <c r="ISG6" s="83"/>
      <c r="ISH6" s="83"/>
      <c r="ISI6" s="83"/>
      <c r="ISJ6" s="83"/>
      <c r="ISK6" s="83"/>
      <c r="ISL6" s="83"/>
      <c r="ISM6" s="83"/>
      <c r="ISN6" s="83"/>
      <c r="ISO6" s="83"/>
      <c r="ISP6" s="83"/>
      <c r="ISQ6" s="83"/>
      <c r="ISR6" s="83"/>
      <c r="ISS6" s="83"/>
      <c r="IST6" s="83"/>
      <c r="ISU6" s="83"/>
      <c r="ISV6" s="83"/>
      <c r="ISW6" s="83"/>
      <c r="ISX6" s="83"/>
      <c r="ISY6" s="83"/>
      <c r="ISZ6" s="83"/>
      <c r="ITA6" s="83"/>
      <c r="ITB6" s="83"/>
      <c r="ITC6" s="83"/>
      <c r="ITD6" s="83"/>
      <c r="ITE6" s="83"/>
      <c r="ITF6" s="83"/>
      <c r="ITG6" s="83"/>
      <c r="ITH6" s="83"/>
      <c r="ITI6" s="83"/>
      <c r="ITJ6" s="83"/>
      <c r="ITK6" s="83"/>
      <c r="ITL6" s="83"/>
      <c r="ITM6" s="83"/>
      <c r="ITN6" s="83"/>
      <c r="ITO6" s="83"/>
      <c r="ITP6" s="83"/>
      <c r="ITQ6" s="83"/>
      <c r="ITR6" s="83"/>
      <c r="ITS6" s="83"/>
      <c r="ITT6" s="83"/>
      <c r="ITU6" s="83"/>
      <c r="ITV6" s="83"/>
      <c r="ITW6" s="83"/>
      <c r="ITX6" s="83"/>
      <c r="ITY6" s="83"/>
      <c r="ITZ6" s="83"/>
      <c r="IUA6" s="83"/>
      <c r="IUB6" s="83"/>
      <c r="IUC6" s="83"/>
      <c r="IUD6" s="83"/>
      <c r="IUE6" s="83"/>
      <c r="IUF6" s="83"/>
      <c r="IUG6" s="83"/>
      <c r="IUH6" s="83"/>
      <c r="IUI6" s="83"/>
      <c r="IUJ6" s="83"/>
      <c r="IUK6" s="83"/>
      <c r="IUL6" s="83"/>
      <c r="IUM6" s="83"/>
      <c r="IUN6" s="83"/>
      <c r="IUO6" s="83"/>
      <c r="IUP6" s="83"/>
      <c r="IUQ6" s="83"/>
      <c r="IUR6" s="83"/>
      <c r="IUS6" s="83"/>
      <c r="IUT6" s="83"/>
      <c r="IUU6" s="83"/>
      <c r="IUV6" s="83"/>
      <c r="IUW6" s="83"/>
      <c r="IUX6" s="83"/>
      <c r="IUY6" s="83"/>
      <c r="IUZ6" s="83"/>
      <c r="IVA6" s="83"/>
      <c r="IVB6" s="83"/>
      <c r="IVC6" s="83"/>
      <c r="IVD6" s="83"/>
      <c r="IVE6" s="83"/>
      <c r="IVF6" s="83"/>
      <c r="IVG6" s="83"/>
      <c r="IVH6" s="83"/>
      <c r="IVI6" s="83"/>
      <c r="IVJ6" s="83"/>
      <c r="IVK6" s="83"/>
      <c r="IVL6" s="83"/>
      <c r="IVM6" s="83"/>
      <c r="IVN6" s="83"/>
      <c r="IVO6" s="83"/>
      <c r="IVP6" s="83"/>
      <c r="IVQ6" s="83"/>
      <c r="IVR6" s="83"/>
      <c r="IVS6" s="83"/>
      <c r="IVT6" s="83"/>
      <c r="IVU6" s="83"/>
      <c r="IVV6" s="83"/>
      <c r="IVW6" s="83"/>
      <c r="IVX6" s="83"/>
      <c r="IVY6" s="83"/>
      <c r="IVZ6" s="83"/>
      <c r="IWA6" s="83"/>
      <c r="IWB6" s="83"/>
      <c r="IWC6" s="83"/>
      <c r="IWD6" s="83"/>
      <c r="IWE6" s="83"/>
      <c r="IWF6" s="83"/>
      <c r="IWG6" s="83"/>
      <c r="IWH6" s="83"/>
      <c r="IWI6" s="83"/>
      <c r="IWJ6" s="83"/>
      <c r="IWK6" s="83"/>
      <c r="IWL6" s="83"/>
      <c r="IWM6" s="83"/>
      <c r="IWN6" s="83"/>
      <c r="IWO6" s="83"/>
      <c r="IWP6" s="83"/>
      <c r="IWQ6" s="83"/>
      <c r="IWR6" s="83"/>
      <c r="IWS6" s="83"/>
      <c r="IWT6" s="83"/>
      <c r="IWU6" s="83"/>
      <c r="IWV6" s="83"/>
      <c r="IWW6" s="83"/>
      <c r="IWX6" s="83"/>
      <c r="IWY6" s="83"/>
      <c r="IWZ6" s="83"/>
      <c r="IXA6" s="83"/>
      <c r="IXB6" s="83"/>
      <c r="IXC6" s="83"/>
      <c r="IXD6" s="83"/>
      <c r="IXE6" s="83"/>
      <c r="IXF6" s="83"/>
      <c r="IXG6" s="83"/>
      <c r="IXH6" s="83"/>
      <c r="IXI6" s="83"/>
      <c r="IXJ6" s="83"/>
      <c r="IXK6" s="83"/>
      <c r="IXL6" s="83"/>
      <c r="IXM6" s="83"/>
      <c r="IXN6" s="83"/>
      <c r="IXO6" s="83"/>
      <c r="IXP6" s="83"/>
      <c r="IXQ6" s="83"/>
      <c r="IXR6" s="83"/>
      <c r="IXS6" s="83"/>
      <c r="IXT6" s="83"/>
      <c r="IXU6" s="83"/>
      <c r="IXV6" s="83"/>
      <c r="IXW6" s="83"/>
      <c r="IXX6" s="83"/>
      <c r="IXY6" s="83"/>
      <c r="IXZ6" s="83"/>
      <c r="IYA6" s="83"/>
      <c r="IYB6" s="83"/>
      <c r="IYC6" s="83"/>
      <c r="IYD6" s="83"/>
      <c r="IYE6" s="83"/>
      <c r="IYF6" s="83"/>
      <c r="IYG6" s="83"/>
      <c r="IYH6" s="83"/>
      <c r="IYI6" s="83"/>
      <c r="IYJ6" s="83"/>
      <c r="IYK6" s="83"/>
      <c r="IYL6" s="83"/>
      <c r="IYM6" s="83"/>
      <c r="IYN6" s="83"/>
      <c r="IYO6" s="83"/>
      <c r="IYP6" s="83"/>
      <c r="IYQ6" s="83"/>
      <c r="IYR6" s="83"/>
      <c r="IYS6" s="83"/>
      <c r="IYT6" s="83"/>
      <c r="IYU6" s="83"/>
      <c r="IYV6" s="83"/>
      <c r="IYW6" s="83"/>
      <c r="IYX6" s="83"/>
      <c r="IYY6" s="83"/>
      <c r="IYZ6" s="83"/>
      <c r="IZA6" s="83"/>
      <c r="IZB6" s="83"/>
      <c r="IZC6" s="83"/>
      <c r="IZD6" s="83"/>
      <c r="IZE6" s="83"/>
      <c r="IZF6" s="83"/>
      <c r="IZG6" s="83"/>
      <c r="IZH6" s="83"/>
      <c r="IZI6" s="83"/>
      <c r="IZJ6" s="83"/>
      <c r="IZK6" s="83"/>
      <c r="IZL6" s="83"/>
      <c r="IZM6" s="83"/>
      <c r="IZN6" s="83"/>
      <c r="IZO6" s="83"/>
      <c r="IZP6" s="83"/>
      <c r="IZQ6" s="83"/>
      <c r="IZR6" s="83"/>
      <c r="IZS6" s="83"/>
      <c r="IZT6" s="83"/>
      <c r="IZU6" s="83"/>
      <c r="IZV6" s="83"/>
      <c r="IZW6" s="83"/>
      <c r="IZX6" s="83"/>
      <c r="IZY6" s="83"/>
      <c r="IZZ6" s="83"/>
      <c r="JAA6" s="83"/>
      <c r="JAB6" s="83"/>
      <c r="JAC6" s="83"/>
      <c r="JAD6" s="83"/>
      <c r="JAE6" s="83"/>
      <c r="JAF6" s="83"/>
      <c r="JAG6" s="83"/>
      <c r="JAH6" s="83"/>
      <c r="JAI6" s="83"/>
      <c r="JAJ6" s="83"/>
      <c r="JAK6" s="83"/>
      <c r="JAL6" s="83"/>
      <c r="JAM6" s="83"/>
      <c r="JAN6" s="83"/>
      <c r="JAO6" s="83"/>
      <c r="JAP6" s="83"/>
      <c r="JAQ6" s="83"/>
      <c r="JAR6" s="83"/>
      <c r="JAS6" s="83"/>
      <c r="JAT6" s="83"/>
      <c r="JAU6" s="83"/>
      <c r="JAV6" s="83"/>
      <c r="JAW6" s="83"/>
      <c r="JAX6" s="83"/>
      <c r="JAY6" s="83"/>
      <c r="JAZ6" s="83"/>
      <c r="JBA6" s="83"/>
      <c r="JBB6" s="83"/>
      <c r="JBC6" s="83"/>
      <c r="JBD6" s="83"/>
      <c r="JBE6" s="83"/>
      <c r="JBF6" s="83"/>
      <c r="JBG6" s="83"/>
      <c r="JBH6" s="83"/>
      <c r="JBI6" s="83"/>
      <c r="JBJ6" s="83"/>
      <c r="JBK6" s="83"/>
      <c r="JBL6" s="83"/>
      <c r="JBM6" s="83"/>
      <c r="JBN6" s="83"/>
      <c r="JBO6" s="83"/>
      <c r="JBP6" s="83"/>
      <c r="JBQ6" s="83"/>
      <c r="JBR6" s="83"/>
      <c r="JBS6" s="83"/>
      <c r="JBT6" s="83"/>
      <c r="JBU6" s="83"/>
      <c r="JBV6" s="83"/>
      <c r="JBW6" s="83"/>
      <c r="JBX6" s="83"/>
      <c r="JBY6" s="83"/>
      <c r="JBZ6" s="83"/>
      <c r="JCA6" s="83"/>
      <c r="JCB6" s="83"/>
      <c r="JCC6" s="83"/>
      <c r="JCD6" s="83"/>
      <c r="JCE6" s="83"/>
      <c r="JCF6" s="83"/>
      <c r="JCG6" s="83"/>
      <c r="JCH6" s="83"/>
      <c r="JCI6" s="83"/>
      <c r="JCJ6" s="83"/>
      <c r="JCK6" s="83"/>
      <c r="JCL6" s="83"/>
      <c r="JCM6" s="83"/>
      <c r="JCN6" s="83"/>
      <c r="JCO6" s="83"/>
      <c r="JCP6" s="83"/>
      <c r="JCQ6" s="83"/>
      <c r="JCR6" s="83"/>
      <c r="JCS6" s="83"/>
      <c r="JCT6" s="83"/>
      <c r="JCU6" s="83"/>
      <c r="JCV6" s="83"/>
      <c r="JCW6" s="83"/>
      <c r="JCX6" s="83"/>
      <c r="JCY6" s="83"/>
      <c r="JCZ6" s="83"/>
      <c r="JDA6" s="83"/>
      <c r="JDB6" s="83"/>
      <c r="JDC6" s="83"/>
      <c r="JDD6" s="83"/>
      <c r="JDE6" s="83"/>
      <c r="JDF6" s="83"/>
      <c r="JDG6" s="83"/>
      <c r="JDH6" s="83"/>
      <c r="JDI6" s="83"/>
      <c r="JDJ6" s="83"/>
      <c r="JDK6" s="83"/>
      <c r="JDL6" s="83"/>
      <c r="JDM6" s="83"/>
      <c r="JDN6" s="83"/>
      <c r="JDO6" s="83"/>
      <c r="JDP6" s="83"/>
      <c r="JDQ6" s="83"/>
      <c r="JDR6" s="83"/>
      <c r="JDS6" s="83"/>
      <c r="JDT6" s="83"/>
      <c r="JDU6" s="83"/>
      <c r="JDV6" s="83"/>
      <c r="JDW6" s="83"/>
      <c r="JDX6" s="83"/>
      <c r="JDY6" s="83"/>
      <c r="JDZ6" s="83"/>
      <c r="JEA6" s="83"/>
      <c r="JEB6" s="83"/>
      <c r="JEC6" s="83"/>
      <c r="JED6" s="83"/>
      <c r="JEE6" s="83"/>
      <c r="JEF6" s="83"/>
      <c r="JEG6" s="83"/>
      <c r="JEH6" s="83"/>
      <c r="JEI6" s="83"/>
      <c r="JEJ6" s="83"/>
      <c r="JEK6" s="83"/>
      <c r="JEL6" s="83"/>
      <c r="JEM6" s="83"/>
      <c r="JEN6" s="83"/>
      <c r="JEO6" s="83"/>
      <c r="JEP6" s="83"/>
      <c r="JEQ6" s="83"/>
      <c r="JER6" s="83"/>
      <c r="JES6" s="83"/>
      <c r="JET6" s="83"/>
      <c r="JEU6" s="83"/>
      <c r="JEV6" s="83"/>
      <c r="JEW6" s="83"/>
      <c r="JEX6" s="83"/>
      <c r="JEY6" s="83"/>
      <c r="JEZ6" s="83"/>
      <c r="JFA6" s="83"/>
      <c r="JFB6" s="83"/>
      <c r="JFC6" s="83"/>
      <c r="JFD6" s="83"/>
      <c r="JFE6" s="83"/>
      <c r="JFF6" s="83"/>
      <c r="JFG6" s="83"/>
      <c r="JFH6" s="83"/>
      <c r="JFI6" s="83"/>
      <c r="JFJ6" s="83"/>
      <c r="JFK6" s="83"/>
      <c r="JFL6" s="83"/>
      <c r="JFM6" s="83"/>
      <c r="JFN6" s="83"/>
      <c r="JFO6" s="83"/>
      <c r="JFP6" s="83"/>
      <c r="JFQ6" s="83"/>
      <c r="JFR6" s="83"/>
      <c r="JFS6" s="83"/>
      <c r="JFT6" s="83"/>
      <c r="JFU6" s="83"/>
      <c r="JFV6" s="83"/>
      <c r="JFW6" s="83"/>
      <c r="JFX6" s="83"/>
      <c r="JFY6" s="83"/>
      <c r="JFZ6" s="83"/>
      <c r="JGA6" s="83"/>
      <c r="JGB6" s="83"/>
      <c r="JGC6" s="83"/>
      <c r="JGD6" s="83"/>
      <c r="JGE6" s="83"/>
      <c r="JGF6" s="83"/>
      <c r="JGG6" s="83"/>
      <c r="JGH6" s="83"/>
      <c r="JGI6" s="83"/>
      <c r="JGJ6" s="83"/>
      <c r="JGK6" s="83"/>
      <c r="JGL6" s="83"/>
      <c r="JGM6" s="83"/>
      <c r="JGN6" s="83"/>
      <c r="JGO6" s="83"/>
      <c r="JGP6" s="83"/>
      <c r="JGQ6" s="83"/>
      <c r="JGR6" s="83"/>
      <c r="JGS6" s="83"/>
      <c r="JGT6" s="83"/>
      <c r="JGU6" s="83"/>
      <c r="JGV6" s="83"/>
      <c r="JGW6" s="83"/>
      <c r="JGX6" s="83"/>
      <c r="JGY6" s="83"/>
      <c r="JGZ6" s="83"/>
      <c r="JHA6" s="83"/>
      <c r="JHB6" s="83"/>
      <c r="JHC6" s="83"/>
      <c r="JHD6" s="83"/>
      <c r="JHE6" s="83"/>
      <c r="JHF6" s="83"/>
      <c r="JHG6" s="83"/>
      <c r="JHH6" s="83"/>
      <c r="JHI6" s="83"/>
      <c r="JHJ6" s="83"/>
      <c r="JHK6" s="83"/>
      <c r="JHL6" s="83"/>
      <c r="JHM6" s="83"/>
      <c r="JHN6" s="83"/>
      <c r="JHO6" s="83"/>
      <c r="JHP6" s="83"/>
      <c r="JHQ6" s="83"/>
      <c r="JHR6" s="83"/>
      <c r="JHS6" s="83"/>
      <c r="JHT6" s="83"/>
      <c r="JHU6" s="83"/>
      <c r="JHV6" s="83"/>
      <c r="JHW6" s="83"/>
      <c r="JHX6" s="83"/>
      <c r="JHY6" s="83"/>
      <c r="JHZ6" s="83"/>
      <c r="JIA6" s="83"/>
      <c r="JIB6" s="83"/>
      <c r="JIC6" s="83"/>
      <c r="JID6" s="83"/>
      <c r="JIE6" s="83"/>
      <c r="JIF6" s="83"/>
      <c r="JIG6" s="83"/>
      <c r="JIH6" s="83"/>
      <c r="JII6" s="83"/>
      <c r="JIJ6" s="83"/>
      <c r="JIK6" s="83"/>
      <c r="JIL6" s="83"/>
      <c r="JIM6" s="83"/>
      <c r="JIN6" s="83"/>
      <c r="JIO6" s="83"/>
      <c r="JIP6" s="83"/>
      <c r="JIQ6" s="83"/>
      <c r="JIR6" s="83"/>
      <c r="JIS6" s="83"/>
      <c r="JIT6" s="83"/>
      <c r="JIU6" s="83"/>
      <c r="JIV6" s="83"/>
      <c r="JIW6" s="83"/>
      <c r="JIX6" s="83"/>
      <c r="JIY6" s="83"/>
      <c r="JIZ6" s="83"/>
      <c r="JJA6" s="83"/>
      <c r="JJB6" s="83"/>
      <c r="JJC6" s="83"/>
      <c r="JJD6" s="83"/>
      <c r="JJE6" s="83"/>
      <c r="JJF6" s="83"/>
      <c r="JJG6" s="83"/>
      <c r="JJH6" s="83"/>
      <c r="JJI6" s="83"/>
      <c r="JJJ6" s="83"/>
      <c r="JJK6" s="83"/>
      <c r="JJL6" s="83"/>
      <c r="JJM6" s="83"/>
      <c r="JJN6" s="83"/>
      <c r="JJO6" s="83"/>
      <c r="JJP6" s="83"/>
      <c r="JJQ6" s="83"/>
      <c r="JJR6" s="83"/>
      <c r="JJS6" s="83"/>
      <c r="JJT6" s="83"/>
      <c r="JJU6" s="83"/>
      <c r="JJV6" s="83"/>
      <c r="JJW6" s="83"/>
      <c r="JJX6" s="83"/>
      <c r="JJY6" s="83"/>
      <c r="JJZ6" s="83"/>
      <c r="JKA6" s="83"/>
      <c r="JKB6" s="83"/>
      <c r="JKC6" s="83"/>
      <c r="JKD6" s="83"/>
      <c r="JKE6" s="83"/>
      <c r="JKF6" s="83"/>
      <c r="JKG6" s="83"/>
      <c r="JKH6" s="83"/>
      <c r="JKI6" s="83"/>
      <c r="JKJ6" s="83"/>
      <c r="JKK6" s="83"/>
      <c r="JKL6" s="83"/>
      <c r="JKM6" s="83"/>
      <c r="JKN6" s="83"/>
      <c r="JKO6" s="83"/>
      <c r="JKP6" s="83"/>
      <c r="JKQ6" s="83"/>
      <c r="JKR6" s="83"/>
      <c r="JKS6" s="83"/>
      <c r="JKT6" s="83"/>
      <c r="JKU6" s="83"/>
      <c r="JKV6" s="83"/>
      <c r="JKW6" s="83"/>
      <c r="JKX6" s="83"/>
      <c r="JKY6" s="83"/>
      <c r="JKZ6" s="83"/>
      <c r="JLA6" s="83"/>
      <c r="JLB6" s="83"/>
      <c r="JLC6" s="83"/>
      <c r="JLD6" s="83"/>
      <c r="JLE6" s="83"/>
      <c r="JLF6" s="83"/>
      <c r="JLG6" s="83"/>
      <c r="JLH6" s="83"/>
      <c r="JLI6" s="83"/>
      <c r="JLJ6" s="83"/>
      <c r="JLK6" s="83"/>
      <c r="JLL6" s="83"/>
      <c r="JLM6" s="83"/>
      <c r="JLN6" s="83"/>
      <c r="JLO6" s="83"/>
      <c r="JLP6" s="83"/>
      <c r="JLQ6" s="83"/>
      <c r="JLR6" s="83"/>
      <c r="JLS6" s="83"/>
      <c r="JLT6" s="83"/>
      <c r="JLU6" s="83"/>
      <c r="JLV6" s="83"/>
      <c r="JLW6" s="83"/>
      <c r="JLX6" s="83"/>
      <c r="JLY6" s="83"/>
      <c r="JLZ6" s="83"/>
      <c r="JMA6" s="83"/>
      <c r="JMB6" s="83"/>
      <c r="JMC6" s="83"/>
      <c r="JMD6" s="83"/>
      <c r="JME6" s="83"/>
      <c r="JMF6" s="83"/>
      <c r="JMG6" s="83"/>
      <c r="JMH6" s="83"/>
      <c r="JMI6" s="83"/>
      <c r="JMJ6" s="83"/>
      <c r="JMK6" s="83"/>
      <c r="JML6" s="83"/>
      <c r="JMM6" s="83"/>
      <c r="JMN6" s="83"/>
      <c r="JMO6" s="83"/>
      <c r="JMP6" s="83"/>
      <c r="JMQ6" s="83"/>
      <c r="JMR6" s="83"/>
      <c r="JMS6" s="83"/>
      <c r="JMT6" s="83"/>
      <c r="JMU6" s="83"/>
      <c r="JMV6" s="83"/>
      <c r="JMW6" s="83"/>
      <c r="JMX6" s="83"/>
      <c r="JMY6" s="83"/>
      <c r="JMZ6" s="83"/>
      <c r="JNA6" s="83"/>
      <c r="JNB6" s="83"/>
      <c r="JNC6" s="83"/>
      <c r="JND6" s="83"/>
      <c r="JNE6" s="83"/>
      <c r="JNF6" s="83"/>
      <c r="JNG6" s="83"/>
      <c r="JNH6" s="83"/>
      <c r="JNI6" s="83"/>
      <c r="JNJ6" s="83"/>
      <c r="JNK6" s="83"/>
      <c r="JNL6" s="83"/>
      <c r="JNM6" s="83"/>
      <c r="JNN6" s="83"/>
      <c r="JNO6" s="83"/>
      <c r="JNP6" s="83"/>
      <c r="JNQ6" s="83"/>
      <c r="JNR6" s="83"/>
      <c r="JNS6" s="83"/>
      <c r="JNT6" s="83"/>
      <c r="JNU6" s="83"/>
      <c r="JNV6" s="83"/>
      <c r="JNW6" s="83"/>
      <c r="JNX6" s="83"/>
      <c r="JNY6" s="83"/>
      <c r="JNZ6" s="83"/>
      <c r="JOA6" s="83"/>
      <c r="JOB6" s="83"/>
      <c r="JOC6" s="83"/>
      <c r="JOD6" s="83"/>
      <c r="JOE6" s="83"/>
      <c r="JOF6" s="83"/>
      <c r="JOG6" s="83"/>
      <c r="JOH6" s="83"/>
      <c r="JOI6" s="83"/>
      <c r="JOJ6" s="83"/>
      <c r="JOK6" s="83"/>
      <c r="JOL6" s="83"/>
      <c r="JOM6" s="83"/>
      <c r="JON6" s="83"/>
      <c r="JOO6" s="83"/>
      <c r="JOP6" s="83"/>
      <c r="JOQ6" s="83"/>
      <c r="JOR6" s="83"/>
      <c r="JOS6" s="83"/>
      <c r="JOT6" s="83"/>
      <c r="JOU6" s="83"/>
      <c r="JOV6" s="83"/>
      <c r="JOW6" s="83"/>
      <c r="JOX6" s="83"/>
      <c r="JOY6" s="83"/>
      <c r="JOZ6" s="83"/>
      <c r="JPA6" s="83"/>
      <c r="JPB6" s="83"/>
      <c r="JPC6" s="83"/>
      <c r="JPD6" s="83"/>
      <c r="JPE6" s="83"/>
      <c r="JPF6" s="83"/>
      <c r="JPG6" s="83"/>
      <c r="JPH6" s="83"/>
      <c r="JPI6" s="83"/>
      <c r="JPJ6" s="83"/>
      <c r="JPK6" s="83"/>
      <c r="JPL6" s="83"/>
      <c r="JPM6" s="83"/>
      <c r="JPN6" s="83"/>
      <c r="JPO6" s="83"/>
      <c r="JPP6" s="83"/>
      <c r="JPQ6" s="83"/>
      <c r="JPR6" s="83"/>
      <c r="JPS6" s="83"/>
      <c r="JPT6" s="83"/>
      <c r="JPU6" s="83"/>
      <c r="JPV6" s="83"/>
      <c r="JPW6" s="83"/>
      <c r="JPX6" s="83"/>
      <c r="JPY6" s="83"/>
      <c r="JPZ6" s="83"/>
      <c r="JQA6" s="83"/>
      <c r="JQB6" s="83"/>
      <c r="JQC6" s="83"/>
      <c r="JQD6" s="83"/>
      <c r="JQE6" s="83"/>
      <c r="JQF6" s="83"/>
      <c r="JQG6" s="83"/>
      <c r="JQH6" s="83"/>
      <c r="JQI6" s="83"/>
      <c r="JQJ6" s="83"/>
      <c r="JQK6" s="83"/>
      <c r="JQL6" s="83"/>
      <c r="JQM6" s="83"/>
      <c r="JQN6" s="83"/>
      <c r="JQO6" s="83"/>
      <c r="JQP6" s="83"/>
      <c r="JQQ6" s="83"/>
      <c r="JQR6" s="83"/>
      <c r="JQS6" s="83"/>
      <c r="JQT6" s="83"/>
      <c r="JQU6" s="83"/>
      <c r="JQV6" s="83"/>
      <c r="JQW6" s="83"/>
      <c r="JQX6" s="83"/>
      <c r="JQY6" s="83"/>
      <c r="JQZ6" s="83"/>
      <c r="JRA6" s="83"/>
      <c r="JRB6" s="83"/>
      <c r="JRC6" s="83"/>
      <c r="JRD6" s="83"/>
      <c r="JRE6" s="83"/>
      <c r="JRF6" s="83"/>
      <c r="JRG6" s="83"/>
      <c r="JRH6" s="83"/>
      <c r="JRI6" s="83"/>
      <c r="JRJ6" s="83"/>
      <c r="JRK6" s="83"/>
      <c r="JRL6" s="83"/>
      <c r="JRM6" s="83"/>
      <c r="JRN6" s="83"/>
      <c r="JRO6" s="83"/>
      <c r="JRP6" s="83"/>
      <c r="JRQ6" s="83"/>
      <c r="JRR6" s="83"/>
      <c r="JRS6" s="83"/>
      <c r="JRT6" s="83"/>
      <c r="JRU6" s="83"/>
      <c r="JRV6" s="83"/>
      <c r="JRW6" s="83"/>
      <c r="JRX6" s="83"/>
      <c r="JRY6" s="83"/>
      <c r="JRZ6" s="83"/>
      <c r="JSA6" s="83"/>
      <c r="JSB6" s="83"/>
      <c r="JSC6" s="83"/>
      <c r="JSD6" s="83"/>
      <c r="JSE6" s="83"/>
      <c r="JSF6" s="83"/>
      <c r="JSG6" s="83"/>
      <c r="JSH6" s="83"/>
      <c r="JSI6" s="83"/>
      <c r="JSJ6" s="83"/>
      <c r="JSK6" s="83"/>
      <c r="JSL6" s="83"/>
      <c r="JSM6" s="83"/>
      <c r="JSN6" s="83"/>
      <c r="JSO6" s="83"/>
      <c r="JSP6" s="83"/>
      <c r="JSQ6" s="83"/>
      <c r="JSR6" s="83"/>
      <c r="JSS6" s="83"/>
      <c r="JST6" s="83"/>
      <c r="JSU6" s="83"/>
      <c r="JSV6" s="83"/>
      <c r="JSW6" s="83"/>
      <c r="JSX6" s="83"/>
      <c r="JSY6" s="83"/>
      <c r="JSZ6" s="83"/>
      <c r="JTA6" s="83"/>
      <c r="JTB6" s="83"/>
      <c r="JTC6" s="83"/>
      <c r="JTD6" s="83"/>
      <c r="JTE6" s="83"/>
      <c r="JTF6" s="83"/>
      <c r="JTG6" s="83"/>
      <c r="JTH6" s="83"/>
      <c r="JTI6" s="83"/>
      <c r="JTJ6" s="83"/>
      <c r="JTK6" s="83"/>
      <c r="JTL6" s="83"/>
      <c r="JTM6" s="83"/>
      <c r="JTN6" s="83"/>
      <c r="JTO6" s="83"/>
      <c r="JTP6" s="83"/>
      <c r="JTQ6" s="83"/>
      <c r="JTR6" s="83"/>
      <c r="JTS6" s="83"/>
      <c r="JTT6" s="83"/>
      <c r="JTU6" s="83"/>
      <c r="JTV6" s="83"/>
      <c r="JTW6" s="83"/>
      <c r="JTX6" s="83"/>
      <c r="JTY6" s="83"/>
      <c r="JTZ6" s="83"/>
      <c r="JUA6" s="83"/>
      <c r="JUB6" s="83"/>
      <c r="JUC6" s="83"/>
      <c r="JUD6" s="83"/>
      <c r="JUE6" s="83"/>
      <c r="JUF6" s="83"/>
      <c r="JUG6" s="83"/>
      <c r="JUH6" s="83"/>
      <c r="JUI6" s="83"/>
      <c r="JUJ6" s="83"/>
      <c r="JUK6" s="83"/>
      <c r="JUL6" s="83"/>
      <c r="JUM6" s="83"/>
      <c r="JUN6" s="83"/>
      <c r="JUO6" s="83"/>
      <c r="JUP6" s="83"/>
      <c r="JUQ6" s="83"/>
      <c r="JUR6" s="83"/>
      <c r="JUS6" s="83"/>
      <c r="JUT6" s="83"/>
      <c r="JUU6" s="83"/>
      <c r="JUV6" s="83"/>
      <c r="JUW6" s="83"/>
      <c r="JUX6" s="83"/>
      <c r="JUY6" s="83"/>
      <c r="JUZ6" s="83"/>
      <c r="JVA6" s="83"/>
      <c r="JVB6" s="83"/>
      <c r="JVC6" s="83"/>
      <c r="JVD6" s="83"/>
      <c r="JVE6" s="83"/>
      <c r="JVF6" s="83"/>
      <c r="JVG6" s="83"/>
      <c r="JVH6" s="83"/>
      <c r="JVI6" s="83"/>
      <c r="JVJ6" s="83"/>
      <c r="JVK6" s="83"/>
      <c r="JVL6" s="83"/>
      <c r="JVM6" s="83"/>
      <c r="JVN6" s="83"/>
      <c r="JVO6" s="83"/>
      <c r="JVP6" s="83"/>
      <c r="JVQ6" s="83"/>
      <c r="JVR6" s="83"/>
      <c r="JVS6" s="83"/>
      <c r="JVT6" s="83"/>
      <c r="JVU6" s="83"/>
      <c r="JVV6" s="83"/>
      <c r="JVW6" s="83"/>
      <c r="JVX6" s="83"/>
      <c r="JVY6" s="83"/>
      <c r="JVZ6" s="83"/>
      <c r="JWA6" s="83"/>
      <c r="JWB6" s="83"/>
      <c r="JWC6" s="83"/>
      <c r="JWD6" s="83"/>
      <c r="JWE6" s="83"/>
      <c r="JWF6" s="83"/>
      <c r="JWG6" s="83"/>
      <c r="JWH6" s="83"/>
      <c r="JWI6" s="83"/>
      <c r="JWJ6" s="83"/>
      <c r="JWK6" s="83"/>
      <c r="JWL6" s="83"/>
      <c r="JWM6" s="83"/>
      <c r="JWN6" s="83"/>
      <c r="JWO6" s="83"/>
      <c r="JWP6" s="83"/>
      <c r="JWQ6" s="83"/>
      <c r="JWR6" s="83"/>
      <c r="JWS6" s="83"/>
      <c r="JWT6" s="83"/>
      <c r="JWU6" s="83"/>
      <c r="JWV6" s="83"/>
      <c r="JWW6" s="83"/>
      <c r="JWX6" s="83"/>
      <c r="JWY6" s="83"/>
      <c r="JWZ6" s="83"/>
      <c r="JXA6" s="83"/>
      <c r="JXB6" s="83"/>
      <c r="JXC6" s="83"/>
      <c r="JXD6" s="83"/>
      <c r="JXE6" s="83"/>
      <c r="JXF6" s="83"/>
      <c r="JXG6" s="83"/>
      <c r="JXH6" s="83"/>
      <c r="JXI6" s="83"/>
      <c r="JXJ6" s="83"/>
      <c r="JXK6" s="83"/>
      <c r="JXL6" s="83"/>
      <c r="JXM6" s="83"/>
      <c r="JXN6" s="83"/>
      <c r="JXO6" s="83"/>
      <c r="JXP6" s="83"/>
      <c r="JXQ6" s="83"/>
      <c r="JXR6" s="83"/>
      <c r="JXS6" s="83"/>
      <c r="JXT6" s="83"/>
      <c r="JXU6" s="83"/>
      <c r="JXV6" s="83"/>
      <c r="JXW6" s="83"/>
      <c r="JXX6" s="83"/>
      <c r="JXY6" s="83"/>
      <c r="JXZ6" s="83"/>
      <c r="JYA6" s="83"/>
      <c r="JYB6" s="83"/>
      <c r="JYC6" s="83"/>
      <c r="JYD6" s="83"/>
      <c r="JYE6" s="83"/>
      <c r="JYF6" s="83"/>
      <c r="JYG6" s="83"/>
      <c r="JYH6" s="83"/>
      <c r="JYI6" s="83"/>
      <c r="JYJ6" s="83"/>
      <c r="JYK6" s="83"/>
      <c r="JYL6" s="83"/>
      <c r="JYM6" s="83"/>
      <c r="JYN6" s="83"/>
      <c r="JYO6" s="83"/>
      <c r="JYP6" s="83"/>
      <c r="JYQ6" s="83"/>
      <c r="JYR6" s="83"/>
      <c r="JYS6" s="83"/>
      <c r="JYT6" s="83"/>
      <c r="JYU6" s="83"/>
      <c r="JYV6" s="83"/>
      <c r="JYW6" s="83"/>
      <c r="JYX6" s="83"/>
      <c r="JYY6" s="83"/>
      <c r="JYZ6" s="83"/>
      <c r="JZA6" s="83"/>
      <c r="JZB6" s="83"/>
      <c r="JZC6" s="83"/>
      <c r="JZD6" s="83"/>
      <c r="JZE6" s="83"/>
      <c r="JZF6" s="83"/>
      <c r="JZG6" s="83"/>
      <c r="JZH6" s="83"/>
      <c r="JZI6" s="83"/>
      <c r="JZJ6" s="83"/>
      <c r="JZK6" s="83"/>
      <c r="JZL6" s="83"/>
      <c r="JZM6" s="83"/>
      <c r="JZN6" s="83"/>
      <c r="JZO6" s="83"/>
      <c r="JZP6" s="83"/>
      <c r="JZQ6" s="83"/>
      <c r="JZR6" s="83"/>
      <c r="JZS6" s="83"/>
      <c r="JZT6" s="83"/>
      <c r="JZU6" s="83"/>
      <c r="JZV6" s="83"/>
      <c r="JZW6" s="83"/>
      <c r="JZX6" s="83"/>
      <c r="JZY6" s="83"/>
      <c r="JZZ6" s="83"/>
      <c r="KAA6" s="83"/>
      <c r="KAB6" s="83"/>
      <c r="KAC6" s="83"/>
      <c r="KAD6" s="83"/>
      <c r="KAE6" s="83"/>
      <c r="KAF6" s="83"/>
      <c r="KAG6" s="83"/>
      <c r="KAH6" s="83"/>
      <c r="KAI6" s="83"/>
      <c r="KAJ6" s="83"/>
      <c r="KAK6" s="83"/>
      <c r="KAL6" s="83"/>
      <c r="KAM6" s="83"/>
      <c r="KAN6" s="83"/>
      <c r="KAO6" s="83"/>
      <c r="KAP6" s="83"/>
      <c r="KAQ6" s="83"/>
      <c r="KAR6" s="83"/>
      <c r="KAS6" s="83"/>
      <c r="KAT6" s="83"/>
      <c r="KAU6" s="83"/>
      <c r="KAV6" s="83"/>
      <c r="KAW6" s="83"/>
      <c r="KAX6" s="83"/>
      <c r="KAY6" s="83"/>
      <c r="KAZ6" s="83"/>
      <c r="KBA6" s="83"/>
      <c r="KBB6" s="83"/>
      <c r="KBC6" s="83"/>
      <c r="KBD6" s="83"/>
      <c r="KBE6" s="83"/>
      <c r="KBF6" s="83"/>
      <c r="KBG6" s="83"/>
      <c r="KBH6" s="83"/>
      <c r="KBI6" s="83"/>
      <c r="KBJ6" s="83"/>
      <c r="KBK6" s="83"/>
      <c r="KBL6" s="83"/>
      <c r="KBM6" s="83"/>
      <c r="KBN6" s="83"/>
      <c r="KBO6" s="83"/>
      <c r="KBP6" s="83"/>
      <c r="KBQ6" s="83"/>
      <c r="KBR6" s="83"/>
      <c r="KBS6" s="83"/>
      <c r="KBT6" s="83"/>
      <c r="KBU6" s="83"/>
      <c r="KBV6" s="83"/>
      <c r="KBW6" s="83"/>
      <c r="KBX6" s="83"/>
      <c r="KBY6" s="83"/>
      <c r="KBZ6" s="83"/>
      <c r="KCA6" s="83"/>
      <c r="KCB6" s="83"/>
      <c r="KCC6" s="83"/>
      <c r="KCD6" s="83"/>
      <c r="KCE6" s="83"/>
      <c r="KCF6" s="83"/>
      <c r="KCG6" s="83"/>
      <c r="KCH6" s="83"/>
      <c r="KCI6" s="83"/>
      <c r="KCJ6" s="83"/>
      <c r="KCK6" s="83"/>
      <c r="KCL6" s="83"/>
      <c r="KCM6" s="83"/>
      <c r="KCN6" s="83"/>
      <c r="KCO6" s="83"/>
      <c r="KCP6" s="83"/>
      <c r="KCQ6" s="83"/>
      <c r="KCR6" s="83"/>
      <c r="KCS6" s="83"/>
      <c r="KCT6" s="83"/>
      <c r="KCU6" s="83"/>
      <c r="KCV6" s="83"/>
      <c r="KCW6" s="83"/>
      <c r="KCX6" s="83"/>
      <c r="KCY6" s="83"/>
      <c r="KCZ6" s="83"/>
      <c r="KDA6" s="83"/>
      <c r="KDB6" s="83"/>
      <c r="KDC6" s="83"/>
      <c r="KDD6" s="83"/>
      <c r="KDE6" s="83"/>
      <c r="KDF6" s="83"/>
      <c r="KDG6" s="83"/>
      <c r="KDH6" s="83"/>
      <c r="KDI6" s="83"/>
      <c r="KDJ6" s="83"/>
      <c r="KDK6" s="83"/>
      <c r="KDL6" s="83"/>
      <c r="KDM6" s="83"/>
      <c r="KDN6" s="83"/>
      <c r="KDO6" s="83"/>
      <c r="KDP6" s="83"/>
      <c r="KDQ6" s="83"/>
      <c r="KDR6" s="83"/>
      <c r="KDS6" s="83"/>
      <c r="KDT6" s="83"/>
      <c r="KDU6" s="83"/>
      <c r="KDV6" s="83"/>
      <c r="KDW6" s="83"/>
      <c r="KDX6" s="83"/>
      <c r="KDY6" s="83"/>
      <c r="KDZ6" s="83"/>
      <c r="KEA6" s="83"/>
      <c r="KEB6" s="83"/>
      <c r="KEC6" s="83"/>
      <c r="KED6" s="83"/>
      <c r="KEE6" s="83"/>
      <c r="KEF6" s="83"/>
      <c r="KEG6" s="83"/>
      <c r="KEH6" s="83"/>
      <c r="KEI6" s="83"/>
      <c r="KEJ6" s="83"/>
      <c r="KEK6" s="83"/>
      <c r="KEL6" s="83"/>
      <c r="KEM6" s="83"/>
      <c r="KEN6" s="83"/>
      <c r="KEO6" s="83"/>
      <c r="KEP6" s="83"/>
      <c r="KEQ6" s="83"/>
      <c r="KER6" s="83"/>
      <c r="KES6" s="83"/>
      <c r="KET6" s="83"/>
      <c r="KEU6" s="83"/>
      <c r="KEV6" s="83"/>
      <c r="KEW6" s="83"/>
      <c r="KEX6" s="83"/>
      <c r="KEY6" s="83"/>
      <c r="KEZ6" s="83"/>
      <c r="KFA6" s="83"/>
      <c r="KFB6" s="83"/>
      <c r="KFC6" s="83"/>
      <c r="KFD6" s="83"/>
      <c r="KFE6" s="83"/>
      <c r="KFF6" s="83"/>
      <c r="KFG6" s="83"/>
      <c r="KFH6" s="83"/>
      <c r="KFI6" s="83"/>
      <c r="KFJ6" s="83"/>
      <c r="KFK6" s="83"/>
      <c r="KFL6" s="83"/>
      <c r="KFM6" s="83"/>
      <c r="KFN6" s="83"/>
      <c r="KFO6" s="83"/>
      <c r="KFP6" s="83"/>
      <c r="KFQ6" s="83"/>
      <c r="KFR6" s="83"/>
      <c r="KFS6" s="83"/>
      <c r="KFT6" s="83"/>
      <c r="KFU6" s="83"/>
      <c r="KFV6" s="83"/>
      <c r="KFW6" s="83"/>
      <c r="KFX6" s="83"/>
      <c r="KFY6" s="83"/>
      <c r="KFZ6" s="83"/>
      <c r="KGA6" s="83"/>
      <c r="KGB6" s="83"/>
      <c r="KGC6" s="83"/>
      <c r="KGD6" s="83"/>
      <c r="KGE6" s="83"/>
      <c r="KGF6" s="83"/>
      <c r="KGG6" s="83"/>
      <c r="KGH6" s="83"/>
      <c r="KGI6" s="83"/>
      <c r="KGJ6" s="83"/>
      <c r="KGK6" s="83"/>
      <c r="KGL6" s="83"/>
      <c r="KGM6" s="83"/>
      <c r="KGN6" s="83"/>
      <c r="KGO6" s="83"/>
      <c r="KGP6" s="83"/>
      <c r="KGQ6" s="83"/>
      <c r="KGR6" s="83"/>
      <c r="KGS6" s="83"/>
      <c r="KGT6" s="83"/>
      <c r="KGU6" s="83"/>
      <c r="KGV6" s="83"/>
      <c r="KGW6" s="83"/>
      <c r="KGX6" s="83"/>
      <c r="KGY6" s="83"/>
      <c r="KGZ6" s="83"/>
      <c r="KHA6" s="83"/>
      <c r="KHB6" s="83"/>
      <c r="KHC6" s="83"/>
      <c r="KHD6" s="83"/>
      <c r="KHE6" s="83"/>
      <c r="KHF6" s="83"/>
      <c r="KHG6" s="83"/>
      <c r="KHH6" s="83"/>
      <c r="KHI6" s="83"/>
      <c r="KHJ6" s="83"/>
      <c r="KHK6" s="83"/>
      <c r="KHL6" s="83"/>
      <c r="KHM6" s="83"/>
      <c r="KHN6" s="83"/>
      <c r="KHO6" s="83"/>
      <c r="KHP6" s="83"/>
      <c r="KHQ6" s="83"/>
      <c r="KHR6" s="83"/>
      <c r="KHS6" s="83"/>
      <c r="KHT6" s="83"/>
      <c r="KHU6" s="83"/>
      <c r="KHV6" s="83"/>
      <c r="KHW6" s="83"/>
      <c r="KHX6" s="83"/>
      <c r="KHY6" s="83"/>
      <c r="KHZ6" s="83"/>
      <c r="KIA6" s="83"/>
      <c r="KIB6" s="83"/>
      <c r="KIC6" s="83"/>
      <c r="KID6" s="83"/>
      <c r="KIE6" s="83"/>
      <c r="KIF6" s="83"/>
      <c r="KIG6" s="83"/>
      <c r="KIH6" s="83"/>
      <c r="KII6" s="83"/>
      <c r="KIJ6" s="83"/>
      <c r="KIK6" s="83"/>
      <c r="KIL6" s="83"/>
      <c r="KIM6" s="83"/>
      <c r="KIN6" s="83"/>
      <c r="KIO6" s="83"/>
      <c r="KIP6" s="83"/>
      <c r="KIQ6" s="83"/>
      <c r="KIR6" s="83"/>
      <c r="KIS6" s="83"/>
      <c r="KIT6" s="83"/>
      <c r="KIU6" s="83"/>
      <c r="KIV6" s="83"/>
      <c r="KIW6" s="83"/>
      <c r="KIX6" s="83"/>
      <c r="KIY6" s="83"/>
      <c r="KIZ6" s="83"/>
      <c r="KJA6" s="83"/>
      <c r="KJB6" s="83"/>
      <c r="KJC6" s="83"/>
      <c r="KJD6" s="83"/>
      <c r="KJE6" s="83"/>
      <c r="KJF6" s="83"/>
      <c r="KJG6" s="83"/>
      <c r="KJH6" s="83"/>
      <c r="KJI6" s="83"/>
      <c r="KJJ6" s="83"/>
      <c r="KJK6" s="83"/>
      <c r="KJL6" s="83"/>
      <c r="KJM6" s="83"/>
      <c r="KJN6" s="83"/>
      <c r="KJO6" s="83"/>
      <c r="KJP6" s="83"/>
      <c r="KJQ6" s="83"/>
      <c r="KJR6" s="83"/>
      <c r="KJS6" s="83"/>
      <c r="KJT6" s="83"/>
      <c r="KJU6" s="83"/>
      <c r="KJV6" s="83"/>
      <c r="KJW6" s="83"/>
      <c r="KJX6" s="83"/>
      <c r="KJY6" s="83"/>
      <c r="KJZ6" s="83"/>
      <c r="KKA6" s="83"/>
      <c r="KKB6" s="83"/>
      <c r="KKC6" s="83"/>
      <c r="KKD6" s="83"/>
      <c r="KKE6" s="83"/>
      <c r="KKF6" s="83"/>
      <c r="KKG6" s="83"/>
      <c r="KKH6" s="83"/>
      <c r="KKI6" s="83"/>
      <c r="KKJ6" s="83"/>
      <c r="KKK6" s="83"/>
      <c r="KKL6" s="83"/>
      <c r="KKM6" s="83"/>
      <c r="KKN6" s="83"/>
      <c r="KKO6" s="83"/>
      <c r="KKP6" s="83"/>
      <c r="KKQ6" s="83"/>
      <c r="KKR6" s="83"/>
      <c r="KKS6" s="83"/>
      <c r="KKT6" s="83"/>
      <c r="KKU6" s="83"/>
      <c r="KKV6" s="83"/>
      <c r="KKW6" s="83"/>
      <c r="KKX6" s="83"/>
      <c r="KKY6" s="83"/>
      <c r="KKZ6" s="83"/>
      <c r="KLA6" s="83"/>
      <c r="KLB6" s="83"/>
      <c r="KLC6" s="83"/>
      <c r="KLD6" s="83"/>
      <c r="KLE6" s="83"/>
      <c r="KLF6" s="83"/>
      <c r="KLG6" s="83"/>
      <c r="KLH6" s="83"/>
      <c r="KLI6" s="83"/>
      <c r="KLJ6" s="83"/>
      <c r="KLK6" s="83"/>
      <c r="KLL6" s="83"/>
      <c r="KLM6" s="83"/>
      <c r="KLN6" s="83"/>
      <c r="KLO6" s="83"/>
      <c r="KLP6" s="83"/>
      <c r="KLQ6" s="83"/>
      <c r="KLR6" s="83"/>
      <c r="KLS6" s="83"/>
      <c r="KLT6" s="83"/>
      <c r="KLU6" s="83"/>
      <c r="KLV6" s="83"/>
      <c r="KLW6" s="83"/>
      <c r="KLX6" s="83"/>
      <c r="KLY6" s="83"/>
      <c r="KLZ6" s="83"/>
      <c r="KMA6" s="83"/>
      <c r="KMB6" s="83"/>
      <c r="KMC6" s="83"/>
      <c r="KMD6" s="83"/>
      <c r="KME6" s="83"/>
      <c r="KMF6" s="83"/>
      <c r="KMG6" s="83"/>
      <c r="KMH6" s="83"/>
      <c r="KMI6" s="83"/>
      <c r="KMJ6" s="83"/>
      <c r="KMK6" s="83"/>
      <c r="KML6" s="83"/>
      <c r="KMM6" s="83"/>
      <c r="KMN6" s="83"/>
      <c r="KMO6" s="83"/>
      <c r="KMP6" s="83"/>
      <c r="KMQ6" s="83"/>
      <c r="KMR6" s="83"/>
      <c r="KMS6" s="83"/>
      <c r="KMT6" s="83"/>
      <c r="KMU6" s="83"/>
      <c r="KMV6" s="83"/>
      <c r="KMW6" s="83"/>
      <c r="KMX6" s="83"/>
      <c r="KMY6" s="83"/>
      <c r="KMZ6" s="83"/>
      <c r="KNA6" s="83"/>
      <c r="KNB6" s="83"/>
      <c r="KNC6" s="83"/>
      <c r="KND6" s="83"/>
      <c r="KNE6" s="83"/>
      <c r="KNF6" s="83"/>
      <c r="KNG6" s="83"/>
      <c r="KNH6" s="83"/>
      <c r="KNI6" s="83"/>
      <c r="KNJ6" s="83"/>
      <c r="KNK6" s="83"/>
      <c r="KNL6" s="83"/>
      <c r="KNM6" s="83"/>
      <c r="KNN6" s="83"/>
      <c r="KNO6" s="83"/>
      <c r="KNP6" s="83"/>
      <c r="KNQ6" s="83"/>
      <c r="KNR6" s="83"/>
      <c r="KNS6" s="83"/>
      <c r="KNT6" s="83"/>
      <c r="KNU6" s="83"/>
      <c r="KNV6" s="83"/>
      <c r="KNW6" s="83"/>
      <c r="KNX6" s="83"/>
      <c r="KNY6" s="83"/>
      <c r="KNZ6" s="83"/>
      <c r="KOA6" s="83"/>
      <c r="KOB6" s="83"/>
      <c r="KOC6" s="83"/>
      <c r="KOD6" s="83"/>
      <c r="KOE6" s="83"/>
      <c r="KOF6" s="83"/>
      <c r="KOG6" s="83"/>
      <c r="KOH6" s="83"/>
      <c r="KOI6" s="83"/>
      <c r="KOJ6" s="83"/>
      <c r="KOK6" s="83"/>
      <c r="KOL6" s="83"/>
      <c r="KOM6" s="83"/>
      <c r="KON6" s="83"/>
      <c r="KOO6" s="83"/>
      <c r="KOP6" s="83"/>
      <c r="KOQ6" s="83"/>
      <c r="KOR6" s="83"/>
      <c r="KOS6" s="83"/>
      <c r="KOT6" s="83"/>
      <c r="KOU6" s="83"/>
      <c r="KOV6" s="83"/>
      <c r="KOW6" s="83"/>
      <c r="KOX6" s="83"/>
      <c r="KOY6" s="83"/>
      <c r="KOZ6" s="83"/>
      <c r="KPA6" s="83"/>
      <c r="KPB6" s="83"/>
      <c r="KPC6" s="83"/>
      <c r="KPD6" s="83"/>
      <c r="KPE6" s="83"/>
      <c r="KPF6" s="83"/>
      <c r="KPG6" s="83"/>
      <c r="KPH6" s="83"/>
      <c r="KPI6" s="83"/>
      <c r="KPJ6" s="83"/>
      <c r="KPK6" s="83"/>
      <c r="KPL6" s="83"/>
      <c r="KPM6" s="83"/>
      <c r="KPN6" s="83"/>
      <c r="KPO6" s="83"/>
      <c r="KPP6" s="83"/>
      <c r="KPQ6" s="83"/>
      <c r="KPR6" s="83"/>
      <c r="KPS6" s="83"/>
      <c r="KPT6" s="83"/>
      <c r="KPU6" s="83"/>
      <c r="KPV6" s="83"/>
      <c r="KPW6" s="83"/>
      <c r="KPX6" s="83"/>
      <c r="KPY6" s="83"/>
      <c r="KPZ6" s="83"/>
      <c r="KQA6" s="83"/>
      <c r="KQB6" s="83"/>
      <c r="KQC6" s="83"/>
      <c r="KQD6" s="83"/>
      <c r="KQE6" s="83"/>
      <c r="KQF6" s="83"/>
      <c r="KQG6" s="83"/>
      <c r="KQH6" s="83"/>
      <c r="KQI6" s="83"/>
      <c r="KQJ6" s="83"/>
      <c r="KQK6" s="83"/>
      <c r="KQL6" s="83"/>
      <c r="KQM6" s="83"/>
      <c r="KQN6" s="83"/>
      <c r="KQO6" s="83"/>
      <c r="KQP6" s="83"/>
      <c r="KQQ6" s="83"/>
      <c r="KQR6" s="83"/>
      <c r="KQS6" s="83"/>
      <c r="KQT6" s="83"/>
      <c r="KQU6" s="83"/>
      <c r="KQV6" s="83"/>
      <c r="KQW6" s="83"/>
      <c r="KQX6" s="83"/>
      <c r="KQY6" s="83"/>
      <c r="KQZ6" s="83"/>
      <c r="KRA6" s="83"/>
      <c r="KRB6" s="83"/>
      <c r="KRC6" s="83"/>
      <c r="KRD6" s="83"/>
      <c r="KRE6" s="83"/>
      <c r="KRF6" s="83"/>
      <c r="KRG6" s="83"/>
      <c r="KRH6" s="83"/>
      <c r="KRI6" s="83"/>
      <c r="KRJ6" s="83"/>
      <c r="KRK6" s="83"/>
      <c r="KRL6" s="83"/>
      <c r="KRM6" s="83"/>
      <c r="KRN6" s="83"/>
      <c r="KRO6" s="83"/>
      <c r="KRP6" s="83"/>
      <c r="KRQ6" s="83"/>
      <c r="KRR6" s="83"/>
      <c r="KRS6" s="83"/>
      <c r="KRT6" s="83"/>
      <c r="KRU6" s="83"/>
      <c r="KRV6" s="83"/>
      <c r="KRW6" s="83"/>
      <c r="KRX6" s="83"/>
      <c r="KRY6" s="83"/>
      <c r="KRZ6" s="83"/>
      <c r="KSA6" s="83"/>
      <c r="KSB6" s="83"/>
      <c r="KSC6" s="83"/>
      <c r="KSD6" s="83"/>
      <c r="KSE6" s="83"/>
      <c r="KSF6" s="83"/>
      <c r="KSG6" s="83"/>
      <c r="KSH6" s="83"/>
      <c r="KSI6" s="83"/>
      <c r="KSJ6" s="83"/>
      <c r="KSK6" s="83"/>
      <c r="KSL6" s="83"/>
      <c r="KSM6" s="83"/>
      <c r="KSN6" s="83"/>
      <c r="KSO6" s="83"/>
      <c r="KSP6" s="83"/>
      <c r="KSQ6" s="83"/>
      <c r="KSR6" s="83"/>
      <c r="KSS6" s="83"/>
      <c r="KST6" s="83"/>
      <c r="KSU6" s="83"/>
      <c r="KSV6" s="83"/>
      <c r="KSW6" s="83"/>
      <c r="KSX6" s="83"/>
      <c r="KSY6" s="83"/>
      <c r="KSZ6" s="83"/>
      <c r="KTA6" s="83"/>
      <c r="KTB6" s="83"/>
      <c r="KTC6" s="83"/>
      <c r="KTD6" s="83"/>
      <c r="KTE6" s="83"/>
      <c r="KTF6" s="83"/>
      <c r="KTG6" s="83"/>
      <c r="KTH6" s="83"/>
      <c r="KTI6" s="83"/>
      <c r="KTJ6" s="83"/>
      <c r="KTK6" s="83"/>
      <c r="KTL6" s="83"/>
      <c r="KTM6" s="83"/>
      <c r="KTN6" s="83"/>
      <c r="KTO6" s="83"/>
      <c r="KTP6" s="83"/>
      <c r="KTQ6" s="83"/>
      <c r="KTR6" s="83"/>
      <c r="KTS6" s="83"/>
      <c r="KTT6" s="83"/>
      <c r="KTU6" s="83"/>
      <c r="KTV6" s="83"/>
      <c r="KTW6" s="83"/>
      <c r="KTX6" s="83"/>
      <c r="KTY6" s="83"/>
      <c r="KTZ6" s="83"/>
      <c r="KUA6" s="83"/>
      <c r="KUB6" s="83"/>
      <c r="KUC6" s="83"/>
      <c r="KUD6" s="83"/>
      <c r="KUE6" s="83"/>
      <c r="KUF6" s="83"/>
      <c r="KUG6" s="83"/>
      <c r="KUH6" s="83"/>
      <c r="KUI6" s="83"/>
      <c r="KUJ6" s="83"/>
      <c r="KUK6" s="83"/>
      <c r="KUL6" s="83"/>
      <c r="KUM6" s="83"/>
      <c r="KUN6" s="83"/>
      <c r="KUO6" s="83"/>
      <c r="KUP6" s="83"/>
      <c r="KUQ6" s="83"/>
      <c r="KUR6" s="83"/>
      <c r="KUS6" s="83"/>
      <c r="KUT6" s="83"/>
      <c r="KUU6" s="83"/>
      <c r="KUV6" s="83"/>
      <c r="KUW6" s="83"/>
      <c r="KUX6" s="83"/>
      <c r="KUY6" s="83"/>
      <c r="KUZ6" s="83"/>
      <c r="KVA6" s="83"/>
      <c r="KVB6" s="83"/>
      <c r="KVC6" s="83"/>
      <c r="KVD6" s="83"/>
      <c r="KVE6" s="83"/>
      <c r="KVF6" s="83"/>
      <c r="KVG6" s="83"/>
      <c r="KVH6" s="83"/>
      <c r="KVI6" s="83"/>
      <c r="KVJ6" s="83"/>
      <c r="KVK6" s="83"/>
      <c r="KVL6" s="83"/>
      <c r="KVM6" s="83"/>
      <c r="KVN6" s="83"/>
      <c r="KVO6" s="83"/>
      <c r="KVP6" s="83"/>
      <c r="KVQ6" s="83"/>
      <c r="KVR6" s="83"/>
      <c r="KVS6" s="83"/>
      <c r="KVT6" s="83"/>
      <c r="KVU6" s="83"/>
      <c r="KVV6" s="83"/>
      <c r="KVW6" s="83"/>
      <c r="KVX6" s="83"/>
      <c r="KVY6" s="83"/>
      <c r="KVZ6" s="83"/>
      <c r="KWA6" s="83"/>
      <c r="KWB6" s="83"/>
      <c r="KWC6" s="83"/>
      <c r="KWD6" s="83"/>
      <c r="KWE6" s="83"/>
      <c r="KWF6" s="83"/>
      <c r="KWG6" s="83"/>
      <c r="KWH6" s="83"/>
      <c r="KWI6" s="83"/>
      <c r="KWJ6" s="83"/>
      <c r="KWK6" s="83"/>
      <c r="KWL6" s="83"/>
      <c r="KWM6" s="83"/>
      <c r="KWN6" s="83"/>
      <c r="KWO6" s="83"/>
      <c r="KWP6" s="83"/>
      <c r="KWQ6" s="83"/>
      <c r="KWR6" s="83"/>
      <c r="KWS6" s="83"/>
      <c r="KWT6" s="83"/>
      <c r="KWU6" s="83"/>
      <c r="KWV6" s="83"/>
      <c r="KWW6" s="83"/>
      <c r="KWX6" s="83"/>
      <c r="KWY6" s="83"/>
      <c r="KWZ6" s="83"/>
      <c r="KXA6" s="83"/>
      <c r="KXB6" s="83"/>
      <c r="KXC6" s="83"/>
      <c r="KXD6" s="83"/>
      <c r="KXE6" s="83"/>
      <c r="KXF6" s="83"/>
      <c r="KXG6" s="83"/>
      <c r="KXH6" s="83"/>
      <c r="KXI6" s="83"/>
      <c r="KXJ6" s="83"/>
      <c r="KXK6" s="83"/>
      <c r="KXL6" s="83"/>
      <c r="KXM6" s="83"/>
      <c r="KXN6" s="83"/>
      <c r="KXO6" s="83"/>
      <c r="KXP6" s="83"/>
      <c r="KXQ6" s="83"/>
      <c r="KXR6" s="83"/>
      <c r="KXS6" s="83"/>
      <c r="KXT6" s="83"/>
      <c r="KXU6" s="83"/>
      <c r="KXV6" s="83"/>
      <c r="KXW6" s="83"/>
      <c r="KXX6" s="83"/>
      <c r="KXY6" s="83"/>
      <c r="KXZ6" s="83"/>
      <c r="KYA6" s="83"/>
      <c r="KYB6" s="83"/>
      <c r="KYC6" s="83"/>
      <c r="KYD6" s="83"/>
      <c r="KYE6" s="83"/>
      <c r="KYF6" s="83"/>
      <c r="KYG6" s="83"/>
      <c r="KYH6" s="83"/>
      <c r="KYI6" s="83"/>
      <c r="KYJ6" s="83"/>
      <c r="KYK6" s="83"/>
      <c r="KYL6" s="83"/>
      <c r="KYM6" s="83"/>
      <c r="KYN6" s="83"/>
      <c r="KYO6" s="83"/>
      <c r="KYP6" s="83"/>
      <c r="KYQ6" s="83"/>
      <c r="KYR6" s="83"/>
      <c r="KYS6" s="83"/>
      <c r="KYT6" s="83"/>
      <c r="KYU6" s="83"/>
      <c r="KYV6" s="83"/>
      <c r="KYW6" s="83"/>
      <c r="KYX6" s="83"/>
      <c r="KYY6" s="83"/>
      <c r="KYZ6" s="83"/>
      <c r="KZA6" s="83"/>
      <c r="KZB6" s="83"/>
      <c r="KZC6" s="83"/>
      <c r="KZD6" s="83"/>
      <c r="KZE6" s="83"/>
      <c r="KZF6" s="83"/>
      <c r="KZG6" s="83"/>
      <c r="KZH6" s="83"/>
      <c r="KZI6" s="83"/>
      <c r="KZJ6" s="83"/>
      <c r="KZK6" s="83"/>
      <c r="KZL6" s="83"/>
      <c r="KZM6" s="83"/>
      <c r="KZN6" s="83"/>
      <c r="KZO6" s="83"/>
      <c r="KZP6" s="83"/>
      <c r="KZQ6" s="83"/>
      <c r="KZR6" s="83"/>
      <c r="KZS6" s="83"/>
      <c r="KZT6" s="83"/>
      <c r="KZU6" s="83"/>
      <c r="KZV6" s="83"/>
      <c r="KZW6" s="83"/>
      <c r="KZX6" s="83"/>
      <c r="KZY6" s="83"/>
      <c r="KZZ6" s="83"/>
      <c r="LAA6" s="83"/>
      <c r="LAB6" s="83"/>
      <c r="LAC6" s="83"/>
      <c r="LAD6" s="83"/>
      <c r="LAE6" s="83"/>
      <c r="LAF6" s="83"/>
      <c r="LAG6" s="83"/>
      <c r="LAH6" s="83"/>
      <c r="LAI6" s="83"/>
      <c r="LAJ6" s="83"/>
      <c r="LAK6" s="83"/>
      <c r="LAL6" s="83"/>
      <c r="LAM6" s="83"/>
      <c r="LAN6" s="83"/>
      <c r="LAO6" s="83"/>
      <c r="LAP6" s="83"/>
      <c r="LAQ6" s="83"/>
      <c r="LAR6" s="83"/>
      <c r="LAS6" s="83"/>
      <c r="LAT6" s="83"/>
      <c r="LAU6" s="83"/>
      <c r="LAV6" s="83"/>
      <c r="LAW6" s="83"/>
      <c r="LAX6" s="83"/>
      <c r="LAY6" s="83"/>
      <c r="LAZ6" s="83"/>
      <c r="LBA6" s="83"/>
      <c r="LBB6" s="83"/>
      <c r="LBC6" s="83"/>
      <c r="LBD6" s="83"/>
      <c r="LBE6" s="83"/>
      <c r="LBF6" s="83"/>
      <c r="LBG6" s="83"/>
      <c r="LBH6" s="83"/>
      <c r="LBI6" s="83"/>
      <c r="LBJ6" s="83"/>
      <c r="LBK6" s="83"/>
      <c r="LBL6" s="83"/>
      <c r="LBM6" s="83"/>
      <c r="LBN6" s="83"/>
      <c r="LBO6" s="83"/>
      <c r="LBP6" s="83"/>
      <c r="LBQ6" s="83"/>
      <c r="LBR6" s="83"/>
      <c r="LBS6" s="83"/>
      <c r="LBT6" s="83"/>
      <c r="LBU6" s="83"/>
      <c r="LBV6" s="83"/>
      <c r="LBW6" s="83"/>
      <c r="LBX6" s="83"/>
      <c r="LBY6" s="83"/>
      <c r="LBZ6" s="83"/>
      <c r="LCA6" s="83"/>
      <c r="LCB6" s="83"/>
      <c r="LCC6" s="83"/>
      <c r="LCD6" s="83"/>
      <c r="LCE6" s="83"/>
      <c r="LCF6" s="83"/>
      <c r="LCG6" s="83"/>
      <c r="LCH6" s="83"/>
      <c r="LCI6" s="83"/>
      <c r="LCJ6" s="83"/>
      <c r="LCK6" s="83"/>
      <c r="LCL6" s="83"/>
      <c r="LCM6" s="83"/>
      <c r="LCN6" s="83"/>
      <c r="LCO6" s="83"/>
      <c r="LCP6" s="83"/>
      <c r="LCQ6" s="83"/>
      <c r="LCR6" s="83"/>
      <c r="LCS6" s="83"/>
      <c r="LCT6" s="83"/>
      <c r="LCU6" s="83"/>
      <c r="LCV6" s="83"/>
      <c r="LCW6" s="83"/>
      <c r="LCX6" s="83"/>
      <c r="LCY6" s="83"/>
      <c r="LCZ6" s="83"/>
      <c r="LDA6" s="83"/>
      <c r="LDB6" s="83"/>
      <c r="LDC6" s="83"/>
      <c r="LDD6" s="83"/>
      <c r="LDE6" s="83"/>
      <c r="LDF6" s="83"/>
      <c r="LDG6" s="83"/>
      <c r="LDH6" s="83"/>
      <c r="LDI6" s="83"/>
      <c r="LDJ6" s="83"/>
      <c r="LDK6" s="83"/>
      <c r="LDL6" s="83"/>
      <c r="LDM6" s="83"/>
      <c r="LDN6" s="83"/>
      <c r="LDO6" s="83"/>
      <c r="LDP6" s="83"/>
      <c r="LDQ6" s="83"/>
      <c r="LDR6" s="83"/>
      <c r="LDS6" s="83"/>
      <c r="LDT6" s="83"/>
      <c r="LDU6" s="83"/>
      <c r="LDV6" s="83"/>
      <c r="LDW6" s="83"/>
      <c r="LDX6" s="83"/>
      <c r="LDY6" s="83"/>
      <c r="LDZ6" s="83"/>
      <c r="LEA6" s="83"/>
      <c r="LEB6" s="83"/>
      <c r="LEC6" s="83"/>
      <c r="LED6" s="83"/>
      <c r="LEE6" s="83"/>
      <c r="LEF6" s="83"/>
      <c r="LEG6" s="83"/>
      <c r="LEH6" s="83"/>
      <c r="LEI6" s="83"/>
      <c r="LEJ6" s="83"/>
      <c r="LEK6" s="83"/>
      <c r="LEL6" s="83"/>
      <c r="LEM6" s="83"/>
      <c r="LEN6" s="83"/>
      <c r="LEO6" s="83"/>
      <c r="LEP6" s="83"/>
      <c r="LEQ6" s="83"/>
      <c r="LER6" s="83"/>
      <c r="LES6" s="83"/>
      <c r="LET6" s="83"/>
      <c r="LEU6" s="83"/>
      <c r="LEV6" s="83"/>
      <c r="LEW6" s="83"/>
      <c r="LEX6" s="83"/>
      <c r="LEY6" s="83"/>
      <c r="LEZ6" s="83"/>
      <c r="LFA6" s="83"/>
      <c r="LFB6" s="83"/>
      <c r="LFC6" s="83"/>
      <c r="LFD6" s="83"/>
      <c r="LFE6" s="83"/>
      <c r="LFF6" s="83"/>
      <c r="LFG6" s="83"/>
      <c r="LFH6" s="83"/>
      <c r="LFI6" s="83"/>
      <c r="LFJ6" s="83"/>
      <c r="LFK6" s="83"/>
      <c r="LFL6" s="83"/>
      <c r="LFM6" s="83"/>
      <c r="LFN6" s="83"/>
      <c r="LFO6" s="83"/>
      <c r="LFP6" s="83"/>
      <c r="LFQ6" s="83"/>
      <c r="LFR6" s="83"/>
      <c r="LFS6" s="83"/>
      <c r="LFT6" s="83"/>
      <c r="LFU6" s="83"/>
      <c r="LFV6" s="83"/>
      <c r="LFW6" s="83"/>
      <c r="LFX6" s="83"/>
      <c r="LFY6" s="83"/>
      <c r="LFZ6" s="83"/>
      <c r="LGA6" s="83"/>
      <c r="LGB6" s="83"/>
      <c r="LGC6" s="83"/>
      <c r="LGD6" s="83"/>
      <c r="LGE6" s="83"/>
      <c r="LGF6" s="83"/>
      <c r="LGG6" s="83"/>
      <c r="LGH6" s="83"/>
      <c r="LGI6" s="83"/>
      <c r="LGJ6" s="83"/>
      <c r="LGK6" s="83"/>
      <c r="LGL6" s="83"/>
      <c r="LGM6" s="83"/>
      <c r="LGN6" s="83"/>
      <c r="LGO6" s="83"/>
      <c r="LGP6" s="83"/>
      <c r="LGQ6" s="83"/>
      <c r="LGR6" s="83"/>
      <c r="LGS6" s="83"/>
      <c r="LGT6" s="83"/>
      <c r="LGU6" s="83"/>
      <c r="LGV6" s="83"/>
      <c r="LGW6" s="83"/>
      <c r="LGX6" s="83"/>
      <c r="LGY6" s="83"/>
      <c r="LGZ6" s="83"/>
      <c r="LHA6" s="83"/>
      <c r="LHB6" s="83"/>
      <c r="LHC6" s="83"/>
      <c r="LHD6" s="83"/>
      <c r="LHE6" s="83"/>
      <c r="LHF6" s="83"/>
      <c r="LHG6" s="83"/>
      <c r="LHH6" s="83"/>
      <c r="LHI6" s="83"/>
      <c r="LHJ6" s="83"/>
      <c r="LHK6" s="83"/>
      <c r="LHL6" s="83"/>
      <c r="LHM6" s="83"/>
      <c r="LHN6" s="83"/>
      <c r="LHO6" s="83"/>
      <c r="LHP6" s="83"/>
      <c r="LHQ6" s="83"/>
      <c r="LHR6" s="83"/>
      <c r="LHS6" s="83"/>
      <c r="LHT6" s="83"/>
      <c r="LHU6" s="83"/>
      <c r="LHV6" s="83"/>
      <c r="LHW6" s="83"/>
      <c r="LHX6" s="83"/>
      <c r="LHY6" s="83"/>
      <c r="LHZ6" s="83"/>
      <c r="LIA6" s="83"/>
      <c r="LIB6" s="83"/>
      <c r="LIC6" s="83"/>
      <c r="LID6" s="83"/>
      <c r="LIE6" s="83"/>
      <c r="LIF6" s="83"/>
      <c r="LIG6" s="83"/>
      <c r="LIH6" s="83"/>
      <c r="LII6" s="83"/>
      <c r="LIJ6" s="83"/>
      <c r="LIK6" s="83"/>
      <c r="LIL6" s="83"/>
      <c r="LIM6" s="83"/>
      <c r="LIN6" s="83"/>
      <c r="LIO6" s="83"/>
      <c r="LIP6" s="83"/>
      <c r="LIQ6" s="83"/>
      <c r="LIR6" s="83"/>
      <c r="LIS6" s="83"/>
      <c r="LIT6" s="83"/>
      <c r="LIU6" s="83"/>
      <c r="LIV6" s="83"/>
      <c r="LIW6" s="83"/>
      <c r="LIX6" s="83"/>
      <c r="LIY6" s="83"/>
      <c r="LIZ6" s="83"/>
      <c r="LJA6" s="83"/>
      <c r="LJB6" s="83"/>
      <c r="LJC6" s="83"/>
      <c r="LJD6" s="83"/>
      <c r="LJE6" s="83"/>
      <c r="LJF6" s="83"/>
      <c r="LJG6" s="83"/>
      <c r="LJH6" s="83"/>
      <c r="LJI6" s="83"/>
      <c r="LJJ6" s="83"/>
      <c r="LJK6" s="83"/>
      <c r="LJL6" s="83"/>
      <c r="LJM6" s="83"/>
      <c r="LJN6" s="83"/>
      <c r="LJO6" s="83"/>
      <c r="LJP6" s="83"/>
      <c r="LJQ6" s="83"/>
      <c r="LJR6" s="83"/>
      <c r="LJS6" s="83"/>
      <c r="LJT6" s="83"/>
      <c r="LJU6" s="83"/>
      <c r="LJV6" s="83"/>
      <c r="LJW6" s="83"/>
      <c r="LJX6" s="83"/>
      <c r="LJY6" s="83"/>
      <c r="LJZ6" s="83"/>
      <c r="LKA6" s="83"/>
      <c r="LKB6" s="83"/>
      <c r="LKC6" s="83"/>
      <c r="LKD6" s="83"/>
      <c r="LKE6" s="83"/>
      <c r="LKF6" s="83"/>
      <c r="LKG6" s="83"/>
      <c r="LKH6" s="83"/>
      <c r="LKI6" s="83"/>
      <c r="LKJ6" s="83"/>
      <c r="LKK6" s="83"/>
      <c r="LKL6" s="83"/>
      <c r="LKM6" s="83"/>
      <c r="LKN6" s="83"/>
      <c r="LKO6" s="83"/>
      <c r="LKP6" s="83"/>
      <c r="LKQ6" s="83"/>
      <c r="LKR6" s="83"/>
      <c r="LKS6" s="83"/>
      <c r="LKT6" s="83"/>
      <c r="LKU6" s="83"/>
      <c r="LKV6" s="83"/>
      <c r="LKW6" s="83"/>
      <c r="LKX6" s="83"/>
      <c r="LKY6" s="83"/>
      <c r="LKZ6" s="83"/>
      <c r="LLA6" s="83"/>
      <c r="LLB6" s="83"/>
      <c r="LLC6" s="83"/>
      <c r="LLD6" s="83"/>
      <c r="LLE6" s="83"/>
      <c r="LLF6" s="83"/>
      <c r="LLG6" s="83"/>
      <c r="LLH6" s="83"/>
      <c r="LLI6" s="83"/>
      <c r="LLJ6" s="83"/>
      <c r="LLK6" s="83"/>
      <c r="LLL6" s="83"/>
      <c r="LLM6" s="83"/>
      <c r="LLN6" s="83"/>
      <c r="LLO6" s="83"/>
      <c r="LLP6" s="83"/>
      <c r="LLQ6" s="83"/>
      <c r="LLR6" s="83"/>
      <c r="LLS6" s="83"/>
      <c r="LLT6" s="83"/>
      <c r="LLU6" s="83"/>
      <c r="LLV6" s="83"/>
      <c r="LLW6" s="83"/>
      <c r="LLX6" s="83"/>
      <c r="LLY6" s="83"/>
      <c r="LLZ6" s="83"/>
      <c r="LMA6" s="83"/>
      <c r="LMB6" s="83"/>
      <c r="LMC6" s="83"/>
      <c r="LMD6" s="83"/>
      <c r="LME6" s="83"/>
      <c r="LMF6" s="83"/>
      <c r="LMG6" s="83"/>
      <c r="LMH6" s="83"/>
      <c r="LMI6" s="83"/>
      <c r="LMJ6" s="83"/>
      <c r="LMK6" s="83"/>
      <c r="LML6" s="83"/>
      <c r="LMM6" s="83"/>
      <c r="LMN6" s="83"/>
      <c r="LMO6" s="83"/>
      <c r="LMP6" s="83"/>
      <c r="LMQ6" s="83"/>
      <c r="LMR6" s="83"/>
      <c r="LMS6" s="83"/>
      <c r="LMT6" s="83"/>
      <c r="LMU6" s="83"/>
      <c r="LMV6" s="83"/>
      <c r="LMW6" s="83"/>
      <c r="LMX6" s="83"/>
      <c r="LMY6" s="83"/>
      <c r="LMZ6" s="83"/>
      <c r="LNA6" s="83"/>
      <c r="LNB6" s="83"/>
      <c r="LNC6" s="83"/>
      <c r="LND6" s="83"/>
      <c r="LNE6" s="83"/>
      <c r="LNF6" s="83"/>
      <c r="LNG6" s="83"/>
      <c r="LNH6" s="83"/>
      <c r="LNI6" s="83"/>
      <c r="LNJ6" s="83"/>
      <c r="LNK6" s="83"/>
      <c r="LNL6" s="83"/>
      <c r="LNM6" s="83"/>
      <c r="LNN6" s="83"/>
      <c r="LNO6" s="83"/>
      <c r="LNP6" s="83"/>
      <c r="LNQ6" s="83"/>
      <c r="LNR6" s="83"/>
      <c r="LNS6" s="83"/>
      <c r="LNT6" s="83"/>
      <c r="LNU6" s="83"/>
      <c r="LNV6" s="83"/>
      <c r="LNW6" s="83"/>
      <c r="LNX6" s="83"/>
      <c r="LNY6" s="83"/>
      <c r="LNZ6" s="83"/>
      <c r="LOA6" s="83"/>
      <c r="LOB6" s="83"/>
      <c r="LOC6" s="83"/>
      <c r="LOD6" s="83"/>
      <c r="LOE6" s="83"/>
      <c r="LOF6" s="83"/>
      <c r="LOG6" s="83"/>
      <c r="LOH6" s="83"/>
      <c r="LOI6" s="83"/>
      <c r="LOJ6" s="83"/>
      <c r="LOK6" s="83"/>
      <c r="LOL6" s="83"/>
      <c r="LOM6" s="83"/>
      <c r="LON6" s="83"/>
      <c r="LOO6" s="83"/>
      <c r="LOP6" s="83"/>
      <c r="LOQ6" s="83"/>
      <c r="LOR6" s="83"/>
      <c r="LOS6" s="83"/>
      <c r="LOT6" s="83"/>
      <c r="LOU6" s="83"/>
      <c r="LOV6" s="83"/>
      <c r="LOW6" s="83"/>
      <c r="LOX6" s="83"/>
      <c r="LOY6" s="83"/>
      <c r="LOZ6" s="83"/>
      <c r="LPA6" s="83"/>
      <c r="LPB6" s="83"/>
      <c r="LPC6" s="83"/>
      <c r="LPD6" s="83"/>
      <c r="LPE6" s="83"/>
      <c r="LPF6" s="83"/>
      <c r="LPG6" s="83"/>
      <c r="LPH6" s="83"/>
      <c r="LPI6" s="83"/>
      <c r="LPJ6" s="83"/>
      <c r="LPK6" s="83"/>
      <c r="LPL6" s="83"/>
      <c r="LPM6" s="83"/>
      <c r="LPN6" s="83"/>
      <c r="LPO6" s="83"/>
      <c r="LPP6" s="83"/>
      <c r="LPQ6" s="83"/>
      <c r="LPR6" s="83"/>
      <c r="LPS6" s="83"/>
      <c r="LPT6" s="83"/>
      <c r="LPU6" s="83"/>
      <c r="LPV6" s="83"/>
      <c r="LPW6" s="83"/>
      <c r="LPX6" s="83"/>
      <c r="LPY6" s="83"/>
      <c r="LPZ6" s="83"/>
      <c r="LQA6" s="83"/>
      <c r="LQB6" s="83"/>
      <c r="LQC6" s="83"/>
      <c r="LQD6" s="83"/>
      <c r="LQE6" s="83"/>
      <c r="LQF6" s="83"/>
      <c r="LQG6" s="83"/>
      <c r="LQH6" s="83"/>
      <c r="LQI6" s="83"/>
      <c r="LQJ6" s="83"/>
      <c r="LQK6" s="83"/>
      <c r="LQL6" s="83"/>
      <c r="LQM6" s="83"/>
      <c r="LQN6" s="83"/>
      <c r="LQO6" s="83"/>
      <c r="LQP6" s="83"/>
      <c r="LQQ6" s="83"/>
      <c r="LQR6" s="83"/>
      <c r="LQS6" s="83"/>
      <c r="LQT6" s="83"/>
      <c r="LQU6" s="83"/>
      <c r="LQV6" s="83"/>
      <c r="LQW6" s="83"/>
      <c r="LQX6" s="83"/>
      <c r="LQY6" s="83"/>
      <c r="LQZ6" s="83"/>
      <c r="LRA6" s="83"/>
      <c r="LRB6" s="83"/>
      <c r="LRC6" s="83"/>
      <c r="LRD6" s="83"/>
      <c r="LRE6" s="83"/>
      <c r="LRF6" s="83"/>
      <c r="LRG6" s="83"/>
      <c r="LRH6" s="83"/>
      <c r="LRI6" s="83"/>
      <c r="LRJ6" s="83"/>
      <c r="LRK6" s="83"/>
      <c r="LRL6" s="83"/>
      <c r="LRM6" s="83"/>
      <c r="LRN6" s="83"/>
      <c r="LRO6" s="83"/>
      <c r="LRP6" s="83"/>
      <c r="LRQ6" s="83"/>
      <c r="LRR6" s="83"/>
      <c r="LRS6" s="83"/>
      <c r="LRT6" s="83"/>
      <c r="LRU6" s="83"/>
      <c r="LRV6" s="83"/>
      <c r="LRW6" s="83"/>
      <c r="LRX6" s="83"/>
      <c r="LRY6" s="83"/>
      <c r="LRZ6" s="83"/>
      <c r="LSA6" s="83"/>
      <c r="LSB6" s="83"/>
      <c r="LSC6" s="83"/>
      <c r="LSD6" s="83"/>
      <c r="LSE6" s="83"/>
      <c r="LSF6" s="83"/>
      <c r="LSG6" s="83"/>
      <c r="LSH6" s="83"/>
      <c r="LSI6" s="83"/>
      <c r="LSJ6" s="83"/>
      <c r="LSK6" s="83"/>
      <c r="LSL6" s="83"/>
      <c r="LSM6" s="83"/>
      <c r="LSN6" s="83"/>
      <c r="LSO6" s="83"/>
      <c r="LSP6" s="83"/>
      <c r="LSQ6" s="83"/>
      <c r="LSR6" s="83"/>
      <c r="LSS6" s="83"/>
      <c r="LST6" s="83"/>
      <c r="LSU6" s="83"/>
      <c r="LSV6" s="83"/>
      <c r="LSW6" s="83"/>
      <c r="LSX6" s="83"/>
      <c r="LSY6" s="83"/>
      <c r="LSZ6" s="83"/>
      <c r="LTA6" s="83"/>
      <c r="LTB6" s="83"/>
      <c r="LTC6" s="83"/>
      <c r="LTD6" s="83"/>
      <c r="LTE6" s="83"/>
      <c r="LTF6" s="83"/>
      <c r="LTG6" s="83"/>
      <c r="LTH6" s="83"/>
      <c r="LTI6" s="83"/>
      <c r="LTJ6" s="83"/>
      <c r="LTK6" s="83"/>
      <c r="LTL6" s="83"/>
      <c r="LTM6" s="83"/>
      <c r="LTN6" s="83"/>
      <c r="LTO6" s="83"/>
      <c r="LTP6" s="83"/>
      <c r="LTQ6" s="83"/>
      <c r="LTR6" s="83"/>
      <c r="LTS6" s="83"/>
      <c r="LTT6" s="83"/>
      <c r="LTU6" s="83"/>
      <c r="LTV6" s="83"/>
      <c r="LTW6" s="83"/>
      <c r="LTX6" s="83"/>
      <c r="LTY6" s="83"/>
      <c r="LTZ6" s="83"/>
      <c r="LUA6" s="83"/>
      <c r="LUB6" s="83"/>
      <c r="LUC6" s="83"/>
      <c r="LUD6" s="83"/>
      <c r="LUE6" s="83"/>
      <c r="LUF6" s="83"/>
      <c r="LUG6" s="83"/>
      <c r="LUH6" s="83"/>
      <c r="LUI6" s="83"/>
      <c r="LUJ6" s="83"/>
      <c r="LUK6" s="83"/>
      <c r="LUL6" s="83"/>
      <c r="LUM6" s="83"/>
      <c r="LUN6" s="83"/>
      <c r="LUO6" s="83"/>
      <c r="LUP6" s="83"/>
      <c r="LUQ6" s="83"/>
      <c r="LUR6" s="83"/>
      <c r="LUS6" s="83"/>
      <c r="LUT6" s="83"/>
      <c r="LUU6" s="83"/>
      <c r="LUV6" s="83"/>
      <c r="LUW6" s="83"/>
      <c r="LUX6" s="83"/>
      <c r="LUY6" s="83"/>
      <c r="LUZ6" s="83"/>
      <c r="LVA6" s="83"/>
      <c r="LVB6" s="83"/>
      <c r="LVC6" s="83"/>
      <c r="LVD6" s="83"/>
      <c r="LVE6" s="83"/>
      <c r="LVF6" s="83"/>
      <c r="LVG6" s="83"/>
      <c r="LVH6" s="83"/>
      <c r="LVI6" s="83"/>
      <c r="LVJ6" s="83"/>
      <c r="LVK6" s="83"/>
      <c r="LVL6" s="83"/>
      <c r="LVM6" s="83"/>
      <c r="LVN6" s="83"/>
      <c r="LVO6" s="83"/>
      <c r="LVP6" s="83"/>
      <c r="LVQ6" s="83"/>
      <c r="LVR6" s="83"/>
      <c r="LVS6" s="83"/>
      <c r="LVT6" s="83"/>
      <c r="LVU6" s="83"/>
      <c r="LVV6" s="83"/>
      <c r="LVW6" s="83"/>
      <c r="LVX6" s="83"/>
      <c r="LVY6" s="83"/>
      <c r="LVZ6" s="83"/>
      <c r="LWA6" s="83"/>
      <c r="LWB6" s="83"/>
      <c r="LWC6" s="83"/>
      <c r="LWD6" s="83"/>
      <c r="LWE6" s="83"/>
      <c r="LWF6" s="83"/>
      <c r="LWG6" s="83"/>
      <c r="LWH6" s="83"/>
      <c r="LWI6" s="83"/>
      <c r="LWJ6" s="83"/>
      <c r="LWK6" s="83"/>
      <c r="LWL6" s="83"/>
      <c r="LWM6" s="83"/>
      <c r="LWN6" s="83"/>
      <c r="LWO6" s="83"/>
      <c r="LWP6" s="83"/>
      <c r="LWQ6" s="83"/>
      <c r="LWR6" s="83"/>
      <c r="LWS6" s="83"/>
      <c r="LWT6" s="83"/>
      <c r="LWU6" s="83"/>
      <c r="LWV6" s="83"/>
      <c r="LWW6" s="83"/>
      <c r="LWX6" s="83"/>
      <c r="LWY6" s="83"/>
      <c r="LWZ6" s="83"/>
      <c r="LXA6" s="83"/>
      <c r="LXB6" s="83"/>
      <c r="LXC6" s="83"/>
      <c r="LXD6" s="83"/>
      <c r="LXE6" s="83"/>
      <c r="LXF6" s="83"/>
      <c r="LXG6" s="83"/>
      <c r="LXH6" s="83"/>
      <c r="LXI6" s="83"/>
      <c r="LXJ6" s="83"/>
      <c r="LXK6" s="83"/>
      <c r="LXL6" s="83"/>
      <c r="LXM6" s="83"/>
      <c r="LXN6" s="83"/>
      <c r="LXO6" s="83"/>
      <c r="LXP6" s="83"/>
      <c r="LXQ6" s="83"/>
      <c r="LXR6" s="83"/>
      <c r="LXS6" s="83"/>
      <c r="LXT6" s="83"/>
      <c r="LXU6" s="83"/>
      <c r="LXV6" s="83"/>
      <c r="LXW6" s="83"/>
      <c r="LXX6" s="83"/>
      <c r="LXY6" s="83"/>
      <c r="LXZ6" s="83"/>
      <c r="LYA6" s="83"/>
      <c r="LYB6" s="83"/>
      <c r="LYC6" s="83"/>
      <c r="LYD6" s="83"/>
      <c r="LYE6" s="83"/>
      <c r="LYF6" s="83"/>
      <c r="LYG6" s="83"/>
      <c r="LYH6" s="83"/>
      <c r="LYI6" s="83"/>
      <c r="LYJ6" s="83"/>
      <c r="LYK6" s="83"/>
      <c r="LYL6" s="83"/>
      <c r="LYM6" s="83"/>
      <c r="LYN6" s="83"/>
      <c r="LYO6" s="83"/>
      <c r="LYP6" s="83"/>
      <c r="LYQ6" s="83"/>
      <c r="LYR6" s="83"/>
      <c r="LYS6" s="83"/>
      <c r="LYT6" s="83"/>
      <c r="LYU6" s="83"/>
      <c r="LYV6" s="83"/>
      <c r="LYW6" s="83"/>
      <c r="LYX6" s="83"/>
      <c r="LYY6" s="83"/>
      <c r="LYZ6" s="83"/>
      <c r="LZA6" s="83"/>
      <c r="LZB6" s="83"/>
      <c r="LZC6" s="83"/>
      <c r="LZD6" s="83"/>
      <c r="LZE6" s="83"/>
      <c r="LZF6" s="83"/>
      <c r="LZG6" s="83"/>
      <c r="LZH6" s="83"/>
      <c r="LZI6" s="83"/>
      <c r="LZJ6" s="83"/>
      <c r="LZK6" s="83"/>
      <c r="LZL6" s="83"/>
      <c r="LZM6" s="83"/>
      <c r="LZN6" s="83"/>
      <c r="LZO6" s="83"/>
      <c r="LZP6" s="83"/>
      <c r="LZQ6" s="83"/>
      <c r="LZR6" s="83"/>
      <c r="LZS6" s="83"/>
      <c r="LZT6" s="83"/>
      <c r="LZU6" s="83"/>
      <c r="LZV6" s="83"/>
      <c r="LZW6" s="83"/>
      <c r="LZX6" s="83"/>
      <c r="LZY6" s="83"/>
      <c r="LZZ6" s="83"/>
      <c r="MAA6" s="83"/>
      <c r="MAB6" s="83"/>
      <c r="MAC6" s="83"/>
      <c r="MAD6" s="83"/>
      <c r="MAE6" s="83"/>
      <c r="MAF6" s="83"/>
      <c r="MAG6" s="83"/>
      <c r="MAH6" s="83"/>
      <c r="MAI6" s="83"/>
      <c r="MAJ6" s="83"/>
      <c r="MAK6" s="83"/>
      <c r="MAL6" s="83"/>
      <c r="MAM6" s="83"/>
      <c r="MAN6" s="83"/>
      <c r="MAO6" s="83"/>
      <c r="MAP6" s="83"/>
      <c r="MAQ6" s="83"/>
      <c r="MAR6" s="83"/>
      <c r="MAS6" s="83"/>
      <c r="MAT6" s="83"/>
      <c r="MAU6" s="83"/>
      <c r="MAV6" s="83"/>
      <c r="MAW6" s="83"/>
      <c r="MAX6" s="83"/>
      <c r="MAY6" s="83"/>
      <c r="MAZ6" s="83"/>
      <c r="MBA6" s="83"/>
      <c r="MBB6" s="83"/>
      <c r="MBC6" s="83"/>
      <c r="MBD6" s="83"/>
      <c r="MBE6" s="83"/>
      <c r="MBF6" s="83"/>
      <c r="MBG6" s="83"/>
      <c r="MBH6" s="83"/>
      <c r="MBI6" s="83"/>
      <c r="MBJ6" s="83"/>
      <c r="MBK6" s="83"/>
      <c r="MBL6" s="83"/>
      <c r="MBM6" s="83"/>
      <c r="MBN6" s="83"/>
      <c r="MBO6" s="83"/>
      <c r="MBP6" s="83"/>
      <c r="MBQ6" s="83"/>
      <c r="MBR6" s="83"/>
      <c r="MBS6" s="83"/>
      <c r="MBT6" s="83"/>
      <c r="MBU6" s="83"/>
      <c r="MBV6" s="83"/>
      <c r="MBW6" s="83"/>
      <c r="MBX6" s="83"/>
      <c r="MBY6" s="83"/>
      <c r="MBZ6" s="83"/>
      <c r="MCA6" s="83"/>
      <c r="MCB6" s="83"/>
      <c r="MCC6" s="83"/>
      <c r="MCD6" s="83"/>
      <c r="MCE6" s="83"/>
      <c r="MCF6" s="83"/>
      <c r="MCG6" s="83"/>
      <c r="MCH6" s="83"/>
      <c r="MCI6" s="83"/>
      <c r="MCJ6" s="83"/>
      <c r="MCK6" s="83"/>
      <c r="MCL6" s="83"/>
      <c r="MCM6" s="83"/>
      <c r="MCN6" s="83"/>
      <c r="MCO6" s="83"/>
      <c r="MCP6" s="83"/>
      <c r="MCQ6" s="83"/>
      <c r="MCR6" s="83"/>
      <c r="MCS6" s="83"/>
      <c r="MCT6" s="83"/>
      <c r="MCU6" s="83"/>
      <c r="MCV6" s="83"/>
      <c r="MCW6" s="83"/>
      <c r="MCX6" s="83"/>
      <c r="MCY6" s="83"/>
      <c r="MCZ6" s="83"/>
      <c r="MDA6" s="83"/>
      <c r="MDB6" s="83"/>
      <c r="MDC6" s="83"/>
      <c r="MDD6" s="83"/>
      <c r="MDE6" s="83"/>
      <c r="MDF6" s="83"/>
      <c r="MDG6" s="83"/>
      <c r="MDH6" s="83"/>
      <c r="MDI6" s="83"/>
      <c r="MDJ6" s="83"/>
      <c r="MDK6" s="83"/>
      <c r="MDL6" s="83"/>
      <c r="MDM6" s="83"/>
      <c r="MDN6" s="83"/>
      <c r="MDO6" s="83"/>
      <c r="MDP6" s="83"/>
      <c r="MDQ6" s="83"/>
      <c r="MDR6" s="83"/>
      <c r="MDS6" s="83"/>
      <c r="MDT6" s="83"/>
      <c r="MDU6" s="83"/>
      <c r="MDV6" s="83"/>
      <c r="MDW6" s="83"/>
      <c r="MDX6" s="83"/>
      <c r="MDY6" s="83"/>
      <c r="MDZ6" s="83"/>
      <c r="MEA6" s="83"/>
      <c r="MEB6" s="83"/>
      <c r="MEC6" s="83"/>
      <c r="MED6" s="83"/>
      <c r="MEE6" s="83"/>
      <c r="MEF6" s="83"/>
      <c r="MEG6" s="83"/>
      <c r="MEH6" s="83"/>
      <c r="MEI6" s="83"/>
      <c r="MEJ6" s="83"/>
      <c r="MEK6" s="83"/>
      <c r="MEL6" s="83"/>
      <c r="MEM6" s="83"/>
      <c r="MEN6" s="83"/>
      <c r="MEO6" s="83"/>
      <c r="MEP6" s="83"/>
      <c r="MEQ6" s="83"/>
      <c r="MER6" s="83"/>
      <c r="MES6" s="83"/>
      <c r="MET6" s="83"/>
      <c r="MEU6" s="83"/>
      <c r="MEV6" s="83"/>
      <c r="MEW6" s="83"/>
      <c r="MEX6" s="83"/>
      <c r="MEY6" s="83"/>
      <c r="MEZ6" s="83"/>
      <c r="MFA6" s="83"/>
      <c r="MFB6" s="83"/>
      <c r="MFC6" s="83"/>
      <c r="MFD6" s="83"/>
      <c r="MFE6" s="83"/>
      <c r="MFF6" s="83"/>
      <c r="MFG6" s="83"/>
      <c r="MFH6" s="83"/>
      <c r="MFI6" s="83"/>
      <c r="MFJ6" s="83"/>
      <c r="MFK6" s="83"/>
      <c r="MFL6" s="83"/>
      <c r="MFM6" s="83"/>
      <c r="MFN6" s="83"/>
      <c r="MFO6" s="83"/>
      <c r="MFP6" s="83"/>
      <c r="MFQ6" s="83"/>
      <c r="MFR6" s="83"/>
      <c r="MFS6" s="83"/>
      <c r="MFT6" s="83"/>
      <c r="MFU6" s="83"/>
      <c r="MFV6" s="83"/>
      <c r="MFW6" s="83"/>
      <c r="MFX6" s="83"/>
      <c r="MFY6" s="83"/>
      <c r="MFZ6" s="83"/>
      <c r="MGA6" s="83"/>
      <c r="MGB6" s="83"/>
      <c r="MGC6" s="83"/>
      <c r="MGD6" s="83"/>
      <c r="MGE6" s="83"/>
      <c r="MGF6" s="83"/>
      <c r="MGG6" s="83"/>
      <c r="MGH6" s="83"/>
      <c r="MGI6" s="83"/>
      <c r="MGJ6" s="83"/>
      <c r="MGK6" s="83"/>
      <c r="MGL6" s="83"/>
      <c r="MGM6" s="83"/>
      <c r="MGN6" s="83"/>
      <c r="MGO6" s="83"/>
      <c r="MGP6" s="83"/>
      <c r="MGQ6" s="83"/>
      <c r="MGR6" s="83"/>
      <c r="MGS6" s="83"/>
      <c r="MGT6" s="83"/>
      <c r="MGU6" s="83"/>
      <c r="MGV6" s="83"/>
      <c r="MGW6" s="83"/>
      <c r="MGX6" s="83"/>
      <c r="MGY6" s="83"/>
      <c r="MGZ6" s="83"/>
      <c r="MHA6" s="83"/>
      <c r="MHB6" s="83"/>
      <c r="MHC6" s="83"/>
      <c r="MHD6" s="83"/>
      <c r="MHE6" s="83"/>
      <c r="MHF6" s="83"/>
      <c r="MHG6" s="83"/>
      <c r="MHH6" s="83"/>
      <c r="MHI6" s="83"/>
      <c r="MHJ6" s="83"/>
      <c r="MHK6" s="83"/>
      <c r="MHL6" s="83"/>
      <c r="MHM6" s="83"/>
      <c r="MHN6" s="83"/>
      <c r="MHO6" s="83"/>
      <c r="MHP6" s="83"/>
      <c r="MHQ6" s="83"/>
      <c r="MHR6" s="83"/>
      <c r="MHS6" s="83"/>
      <c r="MHT6" s="83"/>
      <c r="MHU6" s="83"/>
      <c r="MHV6" s="83"/>
      <c r="MHW6" s="83"/>
      <c r="MHX6" s="83"/>
      <c r="MHY6" s="83"/>
      <c r="MHZ6" s="83"/>
      <c r="MIA6" s="83"/>
      <c r="MIB6" s="83"/>
      <c r="MIC6" s="83"/>
      <c r="MID6" s="83"/>
      <c r="MIE6" s="83"/>
      <c r="MIF6" s="83"/>
      <c r="MIG6" s="83"/>
      <c r="MIH6" s="83"/>
      <c r="MII6" s="83"/>
      <c r="MIJ6" s="83"/>
      <c r="MIK6" s="83"/>
      <c r="MIL6" s="83"/>
      <c r="MIM6" s="83"/>
      <c r="MIN6" s="83"/>
      <c r="MIO6" s="83"/>
      <c r="MIP6" s="83"/>
      <c r="MIQ6" s="83"/>
      <c r="MIR6" s="83"/>
      <c r="MIS6" s="83"/>
      <c r="MIT6" s="83"/>
      <c r="MIU6" s="83"/>
      <c r="MIV6" s="83"/>
      <c r="MIW6" s="83"/>
      <c r="MIX6" s="83"/>
      <c r="MIY6" s="83"/>
      <c r="MIZ6" s="83"/>
      <c r="MJA6" s="83"/>
      <c r="MJB6" s="83"/>
      <c r="MJC6" s="83"/>
      <c r="MJD6" s="83"/>
      <c r="MJE6" s="83"/>
      <c r="MJF6" s="83"/>
      <c r="MJG6" s="83"/>
      <c r="MJH6" s="83"/>
      <c r="MJI6" s="83"/>
      <c r="MJJ6" s="83"/>
      <c r="MJK6" s="83"/>
      <c r="MJL6" s="83"/>
      <c r="MJM6" s="83"/>
      <c r="MJN6" s="83"/>
      <c r="MJO6" s="83"/>
      <c r="MJP6" s="83"/>
      <c r="MJQ6" s="83"/>
      <c r="MJR6" s="83"/>
      <c r="MJS6" s="83"/>
      <c r="MJT6" s="83"/>
      <c r="MJU6" s="83"/>
      <c r="MJV6" s="83"/>
      <c r="MJW6" s="83"/>
      <c r="MJX6" s="83"/>
      <c r="MJY6" s="83"/>
      <c r="MJZ6" s="83"/>
      <c r="MKA6" s="83"/>
      <c r="MKB6" s="83"/>
      <c r="MKC6" s="83"/>
      <c r="MKD6" s="83"/>
      <c r="MKE6" s="83"/>
      <c r="MKF6" s="83"/>
      <c r="MKG6" s="83"/>
      <c r="MKH6" s="83"/>
      <c r="MKI6" s="83"/>
      <c r="MKJ6" s="83"/>
      <c r="MKK6" s="83"/>
      <c r="MKL6" s="83"/>
      <c r="MKM6" s="83"/>
      <c r="MKN6" s="83"/>
      <c r="MKO6" s="83"/>
      <c r="MKP6" s="83"/>
      <c r="MKQ6" s="83"/>
      <c r="MKR6" s="83"/>
      <c r="MKS6" s="83"/>
      <c r="MKT6" s="83"/>
      <c r="MKU6" s="83"/>
      <c r="MKV6" s="83"/>
      <c r="MKW6" s="83"/>
      <c r="MKX6" s="83"/>
      <c r="MKY6" s="83"/>
      <c r="MKZ6" s="83"/>
      <c r="MLA6" s="83"/>
      <c r="MLB6" s="83"/>
      <c r="MLC6" s="83"/>
      <c r="MLD6" s="83"/>
      <c r="MLE6" s="83"/>
      <c r="MLF6" s="83"/>
      <c r="MLG6" s="83"/>
      <c r="MLH6" s="83"/>
      <c r="MLI6" s="83"/>
      <c r="MLJ6" s="83"/>
      <c r="MLK6" s="83"/>
      <c r="MLL6" s="83"/>
      <c r="MLM6" s="83"/>
      <c r="MLN6" s="83"/>
      <c r="MLO6" s="83"/>
      <c r="MLP6" s="83"/>
      <c r="MLQ6" s="83"/>
      <c r="MLR6" s="83"/>
      <c r="MLS6" s="83"/>
      <c r="MLT6" s="83"/>
      <c r="MLU6" s="83"/>
      <c r="MLV6" s="83"/>
      <c r="MLW6" s="83"/>
      <c r="MLX6" s="83"/>
      <c r="MLY6" s="83"/>
      <c r="MLZ6" s="83"/>
      <c r="MMA6" s="83"/>
      <c r="MMB6" s="83"/>
      <c r="MMC6" s="83"/>
      <c r="MMD6" s="83"/>
      <c r="MME6" s="83"/>
      <c r="MMF6" s="83"/>
      <c r="MMG6" s="83"/>
      <c r="MMH6" s="83"/>
      <c r="MMI6" s="83"/>
      <c r="MMJ6" s="83"/>
      <c r="MMK6" s="83"/>
      <c r="MML6" s="83"/>
      <c r="MMM6" s="83"/>
      <c r="MMN6" s="83"/>
      <c r="MMO6" s="83"/>
      <c r="MMP6" s="83"/>
      <c r="MMQ6" s="83"/>
      <c r="MMR6" s="83"/>
      <c r="MMS6" s="83"/>
      <c r="MMT6" s="83"/>
      <c r="MMU6" s="83"/>
      <c r="MMV6" s="83"/>
      <c r="MMW6" s="83"/>
      <c r="MMX6" s="83"/>
      <c r="MMY6" s="83"/>
      <c r="MMZ6" s="83"/>
      <c r="MNA6" s="83"/>
      <c r="MNB6" s="83"/>
      <c r="MNC6" s="83"/>
      <c r="MND6" s="83"/>
      <c r="MNE6" s="83"/>
      <c r="MNF6" s="83"/>
      <c r="MNG6" s="83"/>
      <c r="MNH6" s="83"/>
      <c r="MNI6" s="83"/>
      <c r="MNJ6" s="83"/>
      <c r="MNK6" s="83"/>
      <c r="MNL6" s="83"/>
      <c r="MNM6" s="83"/>
      <c r="MNN6" s="83"/>
      <c r="MNO6" s="83"/>
      <c r="MNP6" s="83"/>
      <c r="MNQ6" s="83"/>
      <c r="MNR6" s="83"/>
      <c r="MNS6" s="83"/>
      <c r="MNT6" s="83"/>
      <c r="MNU6" s="83"/>
      <c r="MNV6" s="83"/>
      <c r="MNW6" s="83"/>
      <c r="MNX6" s="83"/>
      <c r="MNY6" s="83"/>
      <c r="MNZ6" s="83"/>
      <c r="MOA6" s="83"/>
      <c r="MOB6" s="83"/>
      <c r="MOC6" s="83"/>
      <c r="MOD6" s="83"/>
      <c r="MOE6" s="83"/>
      <c r="MOF6" s="83"/>
      <c r="MOG6" s="83"/>
      <c r="MOH6" s="83"/>
      <c r="MOI6" s="83"/>
      <c r="MOJ6" s="83"/>
      <c r="MOK6" s="83"/>
      <c r="MOL6" s="83"/>
      <c r="MOM6" s="83"/>
      <c r="MON6" s="83"/>
      <c r="MOO6" s="83"/>
      <c r="MOP6" s="83"/>
      <c r="MOQ6" s="83"/>
      <c r="MOR6" s="83"/>
      <c r="MOS6" s="83"/>
      <c r="MOT6" s="83"/>
      <c r="MOU6" s="83"/>
      <c r="MOV6" s="83"/>
      <c r="MOW6" s="83"/>
      <c r="MOX6" s="83"/>
      <c r="MOY6" s="83"/>
      <c r="MOZ6" s="83"/>
      <c r="MPA6" s="83"/>
      <c r="MPB6" s="83"/>
      <c r="MPC6" s="83"/>
      <c r="MPD6" s="83"/>
      <c r="MPE6" s="83"/>
      <c r="MPF6" s="83"/>
      <c r="MPG6" s="83"/>
      <c r="MPH6" s="83"/>
      <c r="MPI6" s="83"/>
      <c r="MPJ6" s="83"/>
      <c r="MPK6" s="83"/>
      <c r="MPL6" s="83"/>
      <c r="MPM6" s="83"/>
      <c r="MPN6" s="83"/>
      <c r="MPO6" s="83"/>
      <c r="MPP6" s="83"/>
      <c r="MPQ6" s="83"/>
      <c r="MPR6" s="83"/>
      <c r="MPS6" s="83"/>
      <c r="MPT6" s="83"/>
      <c r="MPU6" s="83"/>
      <c r="MPV6" s="83"/>
      <c r="MPW6" s="83"/>
      <c r="MPX6" s="83"/>
      <c r="MPY6" s="83"/>
      <c r="MPZ6" s="83"/>
      <c r="MQA6" s="83"/>
      <c r="MQB6" s="83"/>
      <c r="MQC6" s="83"/>
      <c r="MQD6" s="83"/>
      <c r="MQE6" s="83"/>
      <c r="MQF6" s="83"/>
      <c r="MQG6" s="83"/>
      <c r="MQH6" s="83"/>
      <c r="MQI6" s="83"/>
      <c r="MQJ6" s="83"/>
      <c r="MQK6" s="83"/>
      <c r="MQL6" s="83"/>
      <c r="MQM6" s="83"/>
      <c r="MQN6" s="83"/>
      <c r="MQO6" s="83"/>
      <c r="MQP6" s="83"/>
      <c r="MQQ6" s="83"/>
      <c r="MQR6" s="83"/>
      <c r="MQS6" s="83"/>
      <c r="MQT6" s="83"/>
      <c r="MQU6" s="83"/>
      <c r="MQV6" s="83"/>
      <c r="MQW6" s="83"/>
      <c r="MQX6" s="83"/>
      <c r="MQY6" s="83"/>
      <c r="MQZ6" s="83"/>
      <c r="MRA6" s="83"/>
      <c r="MRB6" s="83"/>
      <c r="MRC6" s="83"/>
      <c r="MRD6" s="83"/>
      <c r="MRE6" s="83"/>
      <c r="MRF6" s="83"/>
      <c r="MRG6" s="83"/>
      <c r="MRH6" s="83"/>
      <c r="MRI6" s="83"/>
      <c r="MRJ6" s="83"/>
      <c r="MRK6" s="83"/>
      <c r="MRL6" s="83"/>
      <c r="MRM6" s="83"/>
      <c r="MRN6" s="83"/>
      <c r="MRO6" s="83"/>
      <c r="MRP6" s="83"/>
      <c r="MRQ6" s="83"/>
      <c r="MRR6" s="83"/>
      <c r="MRS6" s="83"/>
      <c r="MRT6" s="83"/>
      <c r="MRU6" s="83"/>
      <c r="MRV6" s="83"/>
      <c r="MRW6" s="83"/>
      <c r="MRX6" s="83"/>
      <c r="MRY6" s="83"/>
      <c r="MRZ6" s="83"/>
      <c r="MSA6" s="83"/>
      <c r="MSB6" s="83"/>
      <c r="MSC6" s="83"/>
      <c r="MSD6" s="83"/>
      <c r="MSE6" s="83"/>
      <c r="MSF6" s="83"/>
      <c r="MSG6" s="83"/>
      <c r="MSH6" s="83"/>
      <c r="MSI6" s="83"/>
      <c r="MSJ6" s="83"/>
      <c r="MSK6" s="83"/>
      <c r="MSL6" s="83"/>
      <c r="MSM6" s="83"/>
      <c r="MSN6" s="83"/>
      <c r="MSO6" s="83"/>
      <c r="MSP6" s="83"/>
      <c r="MSQ6" s="83"/>
      <c r="MSR6" s="83"/>
      <c r="MSS6" s="83"/>
      <c r="MST6" s="83"/>
      <c r="MSU6" s="83"/>
      <c r="MSV6" s="83"/>
      <c r="MSW6" s="83"/>
      <c r="MSX6" s="83"/>
      <c r="MSY6" s="83"/>
      <c r="MSZ6" s="83"/>
      <c r="MTA6" s="83"/>
      <c r="MTB6" s="83"/>
      <c r="MTC6" s="83"/>
      <c r="MTD6" s="83"/>
      <c r="MTE6" s="83"/>
      <c r="MTF6" s="83"/>
      <c r="MTG6" s="83"/>
      <c r="MTH6" s="83"/>
      <c r="MTI6" s="83"/>
      <c r="MTJ6" s="83"/>
      <c r="MTK6" s="83"/>
      <c r="MTL6" s="83"/>
      <c r="MTM6" s="83"/>
      <c r="MTN6" s="83"/>
      <c r="MTO6" s="83"/>
      <c r="MTP6" s="83"/>
      <c r="MTQ6" s="83"/>
      <c r="MTR6" s="83"/>
      <c r="MTS6" s="83"/>
      <c r="MTT6" s="83"/>
      <c r="MTU6" s="83"/>
      <c r="MTV6" s="83"/>
      <c r="MTW6" s="83"/>
      <c r="MTX6" s="83"/>
      <c r="MTY6" s="83"/>
      <c r="MTZ6" s="83"/>
      <c r="MUA6" s="83"/>
      <c r="MUB6" s="83"/>
      <c r="MUC6" s="83"/>
      <c r="MUD6" s="83"/>
      <c r="MUE6" s="83"/>
      <c r="MUF6" s="83"/>
      <c r="MUG6" s="83"/>
      <c r="MUH6" s="83"/>
      <c r="MUI6" s="83"/>
      <c r="MUJ6" s="83"/>
      <c r="MUK6" s="83"/>
      <c r="MUL6" s="83"/>
      <c r="MUM6" s="83"/>
      <c r="MUN6" s="83"/>
      <c r="MUO6" s="83"/>
      <c r="MUP6" s="83"/>
      <c r="MUQ6" s="83"/>
      <c r="MUR6" s="83"/>
      <c r="MUS6" s="83"/>
      <c r="MUT6" s="83"/>
      <c r="MUU6" s="83"/>
      <c r="MUV6" s="83"/>
      <c r="MUW6" s="83"/>
      <c r="MUX6" s="83"/>
      <c r="MUY6" s="83"/>
      <c r="MUZ6" s="83"/>
      <c r="MVA6" s="83"/>
      <c r="MVB6" s="83"/>
      <c r="MVC6" s="83"/>
      <c r="MVD6" s="83"/>
      <c r="MVE6" s="83"/>
      <c r="MVF6" s="83"/>
      <c r="MVG6" s="83"/>
      <c r="MVH6" s="83"/>
      <c r="MVI6" s="83"/>
      <c r="MVJ6" s="83"/>
      <c r="MVK6" s="83"/>
      <c r="MVL6" s="83"/>
      <c r="MVM6" s="83"/>
      <c r="MVN6" s="83"/>
      <c r="MVO6" s="83"/>
      <c r="MVP6" s="83"/>
      <c r="MVQ6" s="83"/>
      <c r="MVR6" s="83"/>
      <c r="MVS6" s="83"/>
      <c r="MVT6" s="83"/>
      <c r="MVU6" s="83"/>
      <c r="MVV6" s="83"/>
      <c r="MVW6" s="83"/>
      <c r="MVX6" s="83"/>
      <c r="MVY6" s="83"/>
      <c r="MVZ6" s="83"/>
      <c r="MWA6" s="83"/>
      <c r="MWB6" s="83"/>
      <c r="MWC6" s="83"/>
      <c r="MWD6" s="83"/>
      <c r="MWE6" s="83"/>
      <c r="MWF6" s="83"/>
      <c r="MWG6" s="83"/>
      <c r="MWH6" s="83"/>
      <c r="MWI6" s="83"/>
      <c r="MWJ6" s="83"/>
      <c r="MWK6" s="83"/>
      <c r="MWL6" s="83"/>
      <c r="MWM6" s="83"/>
      <c r="MWN6" s="83"/>
      <c r="MWO6" s="83"/>
      <c r="MWP6" s="83"/>
      <c r="MWQ6" s="83"/>
      <c r="MWR6" s="83"/>
      <c r="MWS6" s="83"/>
      <c r="MWT6" s="83"/>
      <c r="MWU6" s="83"/>
      <c r="MWV6" s="83"/>
      <c r="MWW6" s="83"/>
      <c r="MWX6" s="83"/>
      <c r="MWY6" s="83"/>
      <c r="MWZ6" s="83"/>
      <c r="MXA6" s="83"/>
      <c r="MXB6" s="83"/>
      <c r="MXC6" s="83"/>
      <c r="MXD6" s="83"/>
      <c r="MXE6" s="83"/>
      <c r="MXF6" s="83"/>
      <c r="MXG6" s="83"/>
      <c r="MXH6" s="83"/>
      <c r="MXI6" s="83"/>
      <c r="MXJ6" s="83"/>
      <c r="MXK6" s="83"/>
      <c r="MXL6" s="83"/>
      <c r="MXM6" s="83"/>
      <c r="MXN6" s="83"/>
      <c r="MXO6" s="83"/>
      <c r="MXP6" s="83"/>
      <c r="MXQ6" s="83"/>
      <c r="MXR6" s="83"/>
      <c r="MXS6" s="83"/>
      <c r="MXT6" s="83"/>
      <c r="MXU6" s="83"/>
      <c r="MXV6" s="83"/>
      <c r="MXW6" s="83"/>
      <c r="MXX6" s="83"/>
      <c r="MXY6" s="83"/>
      <c r="MXZ6" s="83"/>
      <c r="MYA6" s="83"/>
      <c r="MYB6" s="83"/>
      <c r="MYC6" s="83"/>
      <c r="MYD6" s="83"/>
      <c r="MYE6" s="83"/>
      <c r="MYF6" s="83"/>
      <c r="MYG6" s="83"/>
      <c r="MYH6" s="83"/>
      <c r="MYI6" s="83"/>
      <c r="MYJ6" s="83"/>
      <c r="MYK6" s="83"/>
      <c r="MYL6" s="83"/>
      <c r="MYM6" s="83"/>
      <c r="MYN6" s="83"/>
      <c r="MYO6" s="83"/>
      <c r="MYP6" s="83"/>
      <c r="MYQ6" s="83"/>
      <c r="MYR6" s="83"/>
      <c r="MYS6" s="83"/>
      <c r="MYT6" s="83"/>
      <c r="MYU6" s="83"/>
      <c r="MYV6" s="83"/>
      <c r="MYW6" s="83"/>
      <c r="MYX6" s="83"/>
      <c r="MYY6" s="83"/>
      <c r="MYZ6" s="83"/>
      <c r="MZA6" s="83"/>
      <c r="MZB6" s="83"/>
      <c r="MZC6" s="83"/>
      <c r="MZD6" s="83"/>
      <c r="MZE6" s="83"/>
      <c r="MZF6" s="83"/>
      <c r="MZG6" s="83"/>
      <c r="MZH6" s="83"/>
      <c r="MZI6" s="83"/>
      <c r="MZJ6" s="83"/>
      <c r="MZK6" s="83"/>
      <c r="MZL6" s="83"/>
      <c r="MZM6" s="83"/>
      <c r="MZN6" s="83"/>
      <c r="MZO6" s="83"/>
      <c r="MZP6" s="83"/>
      <c r="MZQ6" s="83"/>
      <c r="MZR6" s="83"/>
      <c r="MZS6" s="83"/>
      <c r="MZT6" s="83"/>
      <c r="MZU6" s="83"/>
      <c r="MZV6" s="83"/>
      <c r="MZW6" s="83"/>
      <c r="MZX6" s="83"/>
      <c r="MZY6" s="83"/>
      <c r="MZZ6" s="83"/>
      <c r="NAA6" s="83"/>
      <c r="NAB6" s="83"/>
      <c r="NAC6" s="83"/>
      <c r="NAD6" s="83"/>
      <c r="NAE6" s="83"/>
      <c r="NAF6" s="83"/>
      <c r="NAG6" s="83"/>
      <c r="NAH6" s="83"/>
      <c r="NAI6" s="83"/>
      <c r="NAJ6" s="83"/>
      <c r="NAK6" s="83"/>
      <c r="NAL6" s="83"/>
      <c r="NAM6" s="83"/>
      <c r="NAN6" s="83"/>
      <c r="NAO6" s="83"/>
      <c r="NAP6" s="83"/>
      <c r="NAQ6" s="83"/>
      <c r="NAR6" s="83"/>
      <c r="NAS6" s="83"/>
      <c r="NAT6" s="83"/>
      <c r="NAU6" s="83"/>
      <c r="NAV6" s="83"/>
      <c r="NAW6" s="83"/>
      <c r="NAX6" s="83"/>
      <c r="NAY6" s="83"/>
      <c r="NAZ6" s="83"/>
      <c r="NBA6" s="83"/>
      <c r="NBB6" s="83"/>
      <c r="NBC6" s="83"/>
      <c r="NBD6" s="83"/>
      <c r="NBE6" s="83"/>
      <c r="NBF6" s="83"/>
      <c r="NBG6" s="83"/>
      <c r="NBH6" s="83"/>
      <c r="NBI6" s="83"/>
      <c r="NBJ6" s="83"/>
      <c r="NBK6" s="83"/>
      <c r="NBL6" s="83"/>
      <c r="NBM6" s="83"/>
      <c r="NBN6" s="83"/>
      <c r="NBO6" s="83"/>
      <c r="NBP6" s="83"/>
      <c r="NBQ6" s="83"/>
      <c r="NBR6" s="83"/>
      <c r="NBS6" s="83"/>
      <c r="NBT6" s="83"/>
      <c r="NBU6" s="83"/>
      <c r="NBV6" s="83"/>
      <c r="NBW6" s="83"/>
      <c r="NBX6" s="83"/>
      <c r="NBY6" s="83"/>
      <c r="NBZ6" s="83"/>
      <c r="NCA6" s="83"/>
      <c r="NCB6" s="83"/>
      <c r="NCC6" s="83"/>
      <c r="NCD6" s="83"/>
      <c r="NCE6" s="83"/>
      <c r="NCF6" s="83"/>
      <c r="NCG6" s="83"/>
      <c r="NCH6" s="83"/>
      <c r="NCI6" s="83"/>
      <c r="NCJ6" s="83"/>
      <c r="NCK6" s="83"/>
      <c r="NCL6" s="83"/>
      <c r="NCM6" s="83"/>
      <c r="NCN6" s="83"/>
      <c r="NCO6" s="83"/>
      <c r="NCP6" s="83"/>
      <c r="NCQ6" s="83"/>
      <c r="NCR6" s="83"/>
      <c r="NCS6" s="83"/>
      <c r="NCT6" s="83"/>
      <c r="NCU6" s="83"/>
      <c r="NCV6" s="83"/>
      <c r="NCW6" s="83"/>
      <c r="NCX6" s="83"/>
      <c r="NCY6" s="83"/>
      <c r="NCZ6" s="83"/>
      <c r="NDA6" s="83"/>
      <c r="NDB6" s="83"/>
      <c r="NDC6" s="83"/>
      <c r="NDD6" s="83"/>
      <c r="NDE6" s="83"/>
      <c r="NDF6" s="83"/>
      <c r="NDG6" s="83"/>
      <c r="NDH6" s="83"/>
      <c r="NDI6" s="83"/>
      <c r="NDJ6" s="83"/>
      <c r="NDK6" s="83"/>
      <c r="NDL6" s="83"/>
      <c r="NDM6" s="83"/>
      <c r="NDN6" s="83"/>
      <c r="NDO6" s="83"/>
      <c r="NDP6" s="83"/>
      <c r="NDQ6" s="83"/>
      <c r="NDR6" s="83"/>
      <c r="NDS6" s="83"/>
      <c r="NDT6" s="83"/>
      <c r="NDU6" s="83"/>
      <c r="NDV6" s="83"/>
      <c r="NDW6" s="83"/>
      <c r="NDX6" s="83"/>
      <c r="NDY6" s="83"/>
      <c r="NDZ6" s="83"/>
      <c r="NEA6" s="83"/>
      <c r="NEB6" s="83"/>
      <c r="NEC6" s="83"/>
      <c r="NED6" s="83"/>
      <c r="NEE6" s="83"/>
      <c r="NEF6" s="83"/>
      <c r="NEG6" s="83"/>
      <c r="NEH6" s="83"/>
      <c r="NEI6" s="83"/>
      <c r="NEJ6" s="83"/>
      <c r="NEK6" s="83"/>
      <c r="NEL6" s="83"/>
      <c r="NEM6" s="83"/>
      <c r="NEN6" s="83"/>
      <c r="NEO6" s="83"/>
      <c r="NEP6" s="83"/>
      <c r="NEQ6" s="83"/>
      <c r="NER6" s="83"/>
      <c r="NES6" s="83"/>
      <c r="NET6" s="83"/>
      <c r="NEU6" s="83"/>
      <c r="NEV6" s="83"/>
      <c r="NEW6" s="83"/>
      <c r="NEX6" s="83"/>
      <c r="NEY6" s="83"/>
      <c r="NEZ6" s="83"/>
      <c r="NFA6" s="83"/>
      <c r="NFB6" s="83"/>
      <c r="NFC6" s="83"/>
      <c r="NFD6" s="83"/>
      <c r="NFE6" s="83"/>
      <c r="NFF6" s="83"/>
      <c r="NFG6" s="83"/>
      <c r="NFH6" s="83"/>
      <c r="NFI6" s="83"/>
      <c r="NFJ6" s="83"/>
      <c r="NFK6" s="83"/>
      <c r="NFL6" s="83"/>
      <c r="NFM6" s="83"/>
      <c r="NFN6" s="83"/>
      <c r="NFO6" s="83"/>
      <c r="NFP6" s="83"/>
      <c r="NFQ6" s="83"/>
      <c r="NFR6" s="83"/>
      <c r="NFS6" s="83"/>
      <c r="NFT6" s="83"/>
      <c r="NFU6" s="83"/>
      <c r="NFV6" s="83"/>
      <c r="NFW6" s="83"/>
      <c r="NFX6" s="83"/>
      <c r="NFY6" s="83"/>
      <c r="NFZ6" s="83"/>
      <c r="NGA6" s="83"/>
      <c r="NGB6" s="83"/>
      <c r="NGC6" s="83"/>
      <c r="NGD6" s="83"/>
      <c r="NGE6" s="83"/>
      <c r="NGF6" s="83"/>
      <c r="NGG6" s="83"/>
      <c r="NGH6" s="83"/>
      <c r="NGI6" s="83"/>
      <c r="NGJ6" s="83"/>
      <c r="NGK6" s="83"/>
      <c r="NGL6" s="83"/>
      <c r="NGM6" s="83"/>
      <c r="NGN6" s="83"/>
      <c r="NGO6" s="83"/>
      <c r="NGP6" s="83"/>
      <c r="NGQ6" s="83"/>
      <c r="NGR6" s="83"/>
      <c r="NGS6" s="83"/>
      <c r="NGT6" s="83"/>
      <c r="NGU6" s="83"/>
      <c r="NGV6" s="83"/>
      <c r="NGW6" s="83"/>
      <c r="NGX6" s="83"/>
      <c r="NGY6" s="83"/>
      <c r="NGZ6" s="83"/>
      <c r="NHA6" s="83"/>
      <c r="NHB6" s="83"/>
      <c r="NHC6" s="83"/>
      <c r="NHD6" s="83"/>
      <c r="NHE6" s="83"/>
      <c r="NHF6" s="83"/>
      <c r="NHG6" s="83"/>
      <c r="NHH6" s="83"/>
      <c r="NHI6" s="83"/>
      <c r="NHJ6" s="83"/>
      <c r="NHK6" s="83"/>
      <c r="NHL6" s="83"/>
      <c r="NHM6" s="83"/>
      <c r="NHN6" s="83"/>
      <c r="NHO6" s="83"/>
      <c r="NHP6" s="83"/>
      <c r="NHQ6" s="83"/>
      <c r="NHR6" s="83"/>
      <c r="NHS6" s="83"/>
      <c r="NHT6" s="83"/>
      <c r="NHU6" s="83"/>
      <c r="NHV6" s="83"/>
      <c r="NHW6" s="83"/>
      <c r="NHX6" s="83"/>
      <c r="NHY6" s="83"/>
      <c r="NHZ6" s="83"/>
      <c r="NIA6" s="83"/>
      <c r="NIB6" s="83"/>
      <c r="NIC6" s="83"/>
      <c r="NID6" s="83"/>
      <c r="NIE6" s="83"/>
      <c r="NIF6" s="83"/>
      <c r="NIG6" s="83"/>
      <c r="NIH6" s="83"/>
      <c r="NII6" s="83"/>
      <c r="NIJ6" s="83"/>
      <c r="NIK6" s="83"/>
      <c r="NIL6" s="83"/>
      <c r="NIM6" s="83"/>
      <c r="NIN6" s="83"/>
      <c r="NIO6" s="83"/>
      <c r="NIP6" s="83"/>
      <c r="NIQ6" s="83"/>
      <c r="NIR6" s="83"/>
      <c r="NIS6" s="83"/>
      <c r="NIT6" s="83"/>
      <c r="NIU6" s="83"/>
      <c r="NIV6" s="83"/>
      <c r="NIW6" s="83"/>
      <c r="NIX6" s="83"/>
      <c r="NIY6" s="83"/>
      <c r="NIZ6" s="83"/>
      <c r="NJA6" s="83"/>
      <c r="NJB6" s="83"/>
      <c r="NJC6" s="83"/>
      <c r="NJD6" s="83"/>
      <c r="NJE6" s="83"/>
      <c r="NJF6" s="83"/>
      <c r="NJG6" s="83"/>
      <c r="NJH6" s="83"/>
      <c r="NJI6" s="83"/>
      <c r="NJJ6" s="83"/>
      <c r="NJK6" s="83"/>
      <c r="NJL6" s="83"/>
      <c r="NJM6" s="83"/>
      <c r="NJN6" s="83"/>
      <c r="NJO6" s="83"/>
      <c r="NJP6" s="83"/>
      <c r="NJQ6" s="83"/>
      <c r="NJR6" s="83"/>
      <c r="NJS6" s="83"/>
      <c r="NJT6" s="83"/>
      <c r="NJU6" s="83"/>
      <c r="NJV6" s="83"/>
      <c r="NJW6" s="83"/>
      <c r="NJX6" s="83"/>
      <c r="NJY6" s="83"/>
      <c r="NJZ6" s="83"/>
      <c r="NKA6" s="83"/>
      <c r="NKB6" s="83"/>
      <c r="NKC6" s="83"/>
      <c r="NKD6" s="83"/>
      <c r="NKE6" s="83"/>
      <c r="NKF6" s="83"/>
      <c r="NKG6" s="83"/>
      <c r="NKH6" s="83"/>
      <c r="NKI6" s="83"/>
      <c r="NKJ6" s="83"/>
      <c r="NKK6" s="83"/>
      <c r="NKL6" s="83"/>
      <c r="NKM6" s="83"/>
      <c r="NKN6" s="83"/>
      <c r="NKO6" s="83"/>
      <c r="NKP6" s="83"/>
      <c r="NKQ6" s="83"/>
      <c r="NKR6" s="83"/>
      <c r="NKS6" s="83"/>
      <c r="NKT6" s="83"/>
      <c r="NKU6" s="83"/>
      <c r="NKV6" s="83"/>
      <c r="NKW6" s="83"/>
      <c r="NKX6" s="83"/>
      <c r="NKY6" s="83"/>
      <c r="NKZ6" s="83"/>
      <c r="NLA6" s="83"/>
      <c r="NLB6" s="83"/>
      <c r="NLC6" s="83"/>
      <c r="NLD6" s="83"/>
      <c r="NLE6" s="83"/>
      <c r="NLF6" s="83"/>
      <c r="NLG6" s="83"/>
      <c r="NLH6" s="83"/>
      <c r="NLI6" s="83"/>
      <c r="NLJ6" s="83"/>
      <c r="NLK6" s="83"/>
      <c r="NLL6" s="83"/>
      <c r="NLM6" s="83"/>
      <c r="NLN6" s="83"/>
      <c r="NLO6" s="83"/>
      <c r="NLP6" s="83"/>
      <c r="NLQ6" s="83"/>
      <c r="NLR6" s="83"/>
      <c r="NLS6" s="83"/>
      <c r="NLT6" s="83"/>
      <c r="NLU6" s="83"/>
      <c r="NLV6" s="83"/>
      <c r="NLW6" s="83"/>
      <c r="NLX6" s="83"/>
      <c r="NLY6" s="83"/>
      <c r="NLZ6" s="83"/>
      <c r="NMA6" s="83"/>
      <c r="NMB6" s="83"/>
      <c r="NMC6" s="83"/>
      <c r="NMD6" s="83"/>
      <c r="NME6" s="83"/>
      <c r="NMF6" s="83"/>
      <c r="NMG6" s="83"/>
      <c r="NMH6" s="83"/>
      <c r="NMI6" s="83"/>
      <c r="NMJ6" s="83"/>
      <c r="NMK6" s="83"/>
      <c r="NML6" s="83"/>
      <c r="NMM6" s="83"/>
      <c r="NMN6" s="83"/>
      <c r="NMO6" s="83"/>
      <c r="NMP6" s="83"/>
      <c r="NMQ6" s="83"/>
      <c r="NMR6" s="83"/>
      <c r="NMS6" s="83"/>
      <c r="NMT6" s="83"/>
      <c r="NMU6" s="83"/>
      <c r="NMV6" s="83"/>
      <c r="NMW6" s="83"/>
      <c r="NMX6" s="83"/>
      <c r="NMY6" s="83"/>
      <c r="NMZ6" s="83"/>
      <c r="NNA6" s="83"/>
      <c r="NNB6" s="83"/>
      <c r="NNC6" s="83"/>
      <c r="NND6" s="83"/>
      <c r="NNE6" s="83"/>
      <c r="NNF6" s="83"/>
      <c r="NNG6" s="83"/>
      <c r="NNH6" s="83"/>
      <c r="NNI6" s="83"/>
      <c r="NNJ6" s="83"/>
      <c r="NNK6" s="83"/>
      <c r="NNL6" s="83"/>
      <c r="NNM6" s="83"/>
      <c r="NNN6" s="83"/>
      <c r="NNO6" s="83"/>
      <c r="NNP6" s="83"/>
      <c r="NNQ6" s="83"/>
      <c r="NNR6" s="83"/>
      <c r="NNS6" s="83"/>
      <c r="NNT6" s="83"/>
      <c r="NNU6" s="83"/>
      <c r="NNV6" s="83"/>
      <c r="NNW6" s="83"/>
      <c r="NNX6" s="83"/>
      <c r="NNY6" s="83"/>
      <c r="NNZ6" s="83"/>
      <c r="NOA6" s="83"/>
      <c r="NOB6" s="83"/>
      <c r="NOC6" s="83"/>
      <c r="NOD6" s="83"/>
      <c r="NOE6" s="83"/>
      <c r="NOF6" s="83"/>
      <c r="NOG6" s="83"/>
      <c r="NOH6" s="83"/>
      <c r="NOI6" s="83"/>
      <c r="NOJ6" s="83"/>
      <c r="NOK6" s="83"/>
      <c r="NOL6" s="83"/>
      <c r="NOM6" s="83"/>
      <c r="NON6" s="83"/>
      <c r="NOO6" s="83"/>
      <c r="NOP6" s="83"/>
      <c r="NOQ6" s="83"/>
      <c r="NOR6" s="83"/>
      <c r="NOS6" s="83"/>
      <c r="NOT6" s="83"/>
      <c r="NOU6" s="83"/>
      <c r="NOV6" s="83"/>
      <c r="NOW6" s="83"/>
      <c r="NOX6" s="83"/>
      <c r="NOY6" s="83"/>
      <c r="NOZ6" s="83"/>
      <c r="NPA6" s="83"/>
      <c r="NPB6" s="83"/>
      <c r="NPC6" s="83"/>
      <c r="NPD6" s="83"/>
      <c r="NPE6" s="83"/>
      <c r="NPF6" s="83"/>
      <c r="NPG6" s="83"/>
      <c r="NPH6" s="83"/>
      <c r="NPI6" s="83"/>
      <c r="NPJ6" s="83"/>
      <c r="NPK6" s="83"/>
      <c r="NPL6" s="83"/>
      <c r="NPM6" s="83"/>
      <c r="NPN6" s="83"/>
      <c r="NPO6" s="83"/>
      <c r="NPP6" s="83"/>
      <c r="NPQ6" s="83"/>
      <c r="NPR6" s="83"/>
      <c r="NPS6" s="83"/>
      <c r="NPT6" s="83"/>
      <c r="NPU6" s="83"/>
      <c r="NPV6" s="83"/>
      <c r="NPW6" s="83"/>
      <c r="NPX6" s="83"/>
      <c r="NPY6" s="83"/>
      <c r="NPZ6" s="83"/>
      <c r="NQA6" s="83"/>
      <c r="NQB6" s="83"/>
      <c r="NQC6" s="83"/>
      <c r="NQD6" s="83"/>
      <c r="NQE6" s="83"/>
      <c r="NQF6" s="83"/>
      <c r="NQG6" s="83"/>
      <c r="NQH6" s="83"/>
      <c r="NQI6" s="83"/>
      <c r="NQJ6" s="83"/>
      <c r="NQK6" s="83"/>
      <c r="NQL6" s="83"/>
      <c r="NQM6" s="83"/>
      <c r="NQN6" s="83"/>
      <c r="NQO6" s="83"/>
      <c r="NQP6" s="83"/>
      <c r="NQQ6" s="83"/>
      <c r="NQR6" s="83"/>
      <c r="NQS6" s="83"/>
      <c r="NQT6" s="83"/>
      <c r="NQU6" s="83"/>
      <c r="NQV6" s="83"/>
      <c r="NQW6" s="83"/>
      <c r="NQX6" s="83"/>
      <c r="NQY6" s="83"/>
      <c r="NQZ6" s="83"/>
      <c r="NRA6" s="83"/>
      <c r="NRB6" s="83"/>
      <c r="NRC6" s="83"/>
      <c r="NRD6" s="83"/>
      <c r="NRE6" s="83"/>
      <c r="NRF6" s="83"/>
      <c r="NRG6" s="83"/>
      <c r="NRH6" s="83"/>
      <c r="NRI6" s="83"/>
      <c r="NRJ6" s="83"/>
      <c r="NRK6" s="83"/>
      <c r="NRL6" s="83"/>
      <c r="NRM6" s="83"/>
      <c r="NRN6" s="83"/>
      <c r="NRO6" s="83"/>
      <c r="NRP6" s="83"/>
      <c r="NRQ6" s="83"/>
      <c r="NRR6" s="83"/>
      <c r="NRS6" s="83"/>
      <c r="NRT6" s="83"/>
      <c r="NRU6" s="83"/>
      <c r="NRV6" s="83"/>
      <c r="NRW6" s="83"/>
      <c r="NRX6" s="83"/>
      <c r="NRY6" s="83"/>
      <c r="NRZ6" s="83"/>
      <c r="NSA6" s="83"/>
      <c r="NSB6" s="83"/>
      <c r="NSC6" s="83"/>
      <c r="NSD6" s="83"/>
      <c r="NSE6" s="83"/>
      <c r="NSF6" s="83"/>
      <c r="NSG6" s="83"/>
      <c r="NSH6" s="83"/>
      <c r="NSI6" s="83"/>
      <c r="NSJ6" s="83"/>
      <c r="NSK6" s="83"/>
      <c r="NSL6" s="83"/>
      <c r="NSM6" s="83"/>
      <c r="NSN6" s="83"/>
      <c r="NSO6" s="83"/>
      <c r="NSP6" s="83"/>
      <c r="NSQ6" s="83"/>
      <c r="NSR6" s="83"/>
      <c r="NSS6" s="83"/>
      <c r="NST6" s="83"/>
      <c r="NSU6" s="83"/>
      <c r="NSV6" s="83"/>
      <c r="NSW6" s="83"/>
      <c r="NSX6" s="83"/>
      <c r="NSY6" s="83"/>
      <c r="NSZ6" s="83"/>
      <c r="NTA6" s="83"/>
      <c r="NTB6" s="83"/>
      <c r="NTC6" s="83"/>
      <c r="NTD6" s="83"/>
      <c r="NTE6" s="83"/>
      <c r="NTF6" s="83"/>
      <c r="NTG6" s="83"/>
      <c r="NTH6" s="83"/>
      <c r="NTI6" s="83"/>
      <c r="NTJ6" s="83"/>
      <c r="NTK6" s="83"/>
      <c r="NTL6" s="83"/>
      <c r="NTM6" s="83"/>
      <c r="NTN6" s="83"/>
      <c r="NTO6" s="83"/>
      <c r="NTP6" s="83"/>
      <c r="NTQ6" s="83"/>
      <c r="NTR6" s="83"/>
      <c r="NTS6" s="83"/>
      <c r="NTT6" s="83"/>
      <c r="NTU6" s="83"/>
      <c r="NTV6" s="83"/>
      <c r="NTW6" s="83"/>
      <c r="NTX6" s="83"/>
      <c r="NTY6" s="83"/>
      <c r="NTZ6" s="83"/>
      <c r="NUA6" s="83"/>
      <c r="NUB6" s="83"/>
      <c r="NUC6" s="83"/>
      <c r="NUD6" s="83"/>
      <c r="NUE6" s="83"/>
      <c r="NUF6" s="83"/>
      <c r="NUG6" s="83"/>
      <c r="NUH6" s="83"/>
      <c r="NUI6" s="83"/>
      <c r="NUJ6" s="83"/>
      <c r="NUK6" s="83"/>
      <c r="NUL6" s="83"/>
      <c r="NUM6" s="83"/>
      <c r="NUN6" s="83"/>
      <c r="NUO6" s="83"/>
      <c r="NUP6" s="83"/>
      <c r="NUQ6" s="83"/>
      <c r="NUR6" s="83"/>
      <c r="NUS6" s="83"/>
      <c r="NUT6" s="83"/>
      <c r="NUU6" s="83"/>
      <c r="NUV6" s="83"/>
      <c r="NUW6" s="83"/>
      <c r="NUX6" s="83"/>
      <c r="NUY6" s="83"/>
      <c r="NUZ6" s="83"/>
      <c r="NVA6" s="83"/>
      <c r="NVB6" s="83"/>
      <c r="NVC6" s="83"/>
      <c r="NVD6" s="83"/>
      <c r="NVE6" s="83"/>
      <c r="NVF6" s="83"/>
      <c r="NVG6" s="83"/>
      <c r="NVH6" s="83"/>
      <c r="NVI6" s="83"/>
      <c r="NVJ6" s="83"/>
      <c r="NVK6" s="83"/>
      <c r="NVL6" s="83"/>
      <c r="NVM6" s="83"/>
      <c r="NVN6" s="83"/>
      <c r="NVO6" s="83"/>
      <c r="NVP6" s="83"/>
      <c r="NVQ6" s="83"/>
      <c r="NVR6" s="83"/>
      <c r="NVS6" s="83"/>
      <c r="NVT6" s="83"/>
      <c r="NVU6" s="83"/>
      <c r="NVV6" s="83"/>
      <c r="NVW6" s="83"/>
      <c r="NVX6" s="83"/>
      <c r="NVY6" s="83"/>
      <c r="NVZ6" s="83"/>
      <c r="NWA6" s="83"/>
      <c r="NWB6" s="83"/>
      <c r="NWC6" s="83"/>
      <c r="NWD6" s="83"/>
      <c r="NWE6" s="83"/>
      <c r="NWF6" s="83"/>
      <c r="NWG6" s="83"/>
      <c r="NWH6" s="83"/>
      <c r="NWI6" s="83"/>
      <c r="NWJ6" s="83"/>
      <c r="NWK6" s="83"/>
      <c r="NWL6" s="83"/>
      <c r="NWM6" s="83"/>
      <c r="NWN6" s="83"/>
      <c r="NWO6" s="83"/>
      <c r="NWP6" s="83"/>
      <c r="NWQ6" s="83"/>
      <c r="NWR6" s="83"/>
      <c r="NWS6" s="83"/>
      <c r="NWT6" s="83"/>
      <c r="NWU6" s="83"/>
      <c r="NWV6" s="83"/>
      <c r="NWW6" s="83"/>
      <c r="NWX6" s="83"/>
      <c r="NWY6" s="83"/>
      <c r="NWZ6" s="83"/>
      <c r="NXA6" s="83"/>
      <c r="NXB6" s="83"/>
      <c r="NXC6" s="83"/>
      <c r="NXD6" s="83"/>
      <c r="NXE6" s="83"/>
      <c r="NXF6" s="83"/>
      <c r="NXG6" s="83"/>
      <c r="NXH6" s="83"/>
      <c r="NXI6" s="83"/>
      <c r="NXJ6" s="83"/>
      <c r="NXK6" s="83"/>
      <c r="NXL6" s="83"/>
      <c r="NXM6" s="83"/>
      <c r="NXN6" s="83"/>
      <c r="NXO6" s="83"/>
      <c r="NXP6" s="83"/>
      <c r="NXQ6" s="83"/>
      <c r="NXR6" s="83"/>
      <c r="NXS6" s="83"/>
      <c r="NXT6" s="83"/>
      <c r="NXU6" s="83"/>
      <c r="NXV6" s="83"/>
      <c r="NXW6" s="83"/>
      <c r="NXX6" s="83"/>
      <c r="NXY6" s="83"/>
      <c r="NXZ6" s="83"/>
      <c r="NYA6" s="83"/>
      <c r="NYB6" s="83"/>
      <c r="NYC6" s="83"/>
      <c r="NYD6" s="83"/>
      <c r="NYE6" s="83"/>
      <c r="NYF6" s="83"/>
      <c r="NYG6" s="83"/>
      <c r="NYH6" s="83"/>
      <c r="NYI6" s="83"/>
      <c r="NYJ6" s="83"/>
      <c r="NYK6" s="83"/>
      <c r="NYL6" s="83"/>
      <c r="NYM6" s="83"/>
      <c r="NYN6" s="83"/>
      <c r="NYO6" s="83"/>
      <c r="NYP6" s="83"/>
      <c r="NYQ6" s="83"/>
      <c r="NYR6" s="83"/>
      <c r="NYS6" s="83"/>
      <c r="NYT6" s="83"/>
      <c r="NYU6" s="83"/>
      <c r="NYV6" s="83"/>
      <c r="NYW6" s="83"/>
      <c r="NYX6" s="83"/>
      <c r="NYY6" s="83"/>
      <c r="NYZ6" s="83"/>
      <c r="NZA6" s="83"/>
      <c r="NZB6" s="83"/>
      <c r="NZC6" s="83"/>
      <c r="NZD6" s="83"/>
      <c r="NZE6" s="83"/>
      <c r="NZF6" s="83"/>
      <c r="NZG6" s="83"/>
      <c r="NZH6" s="83"/>
      <c r="NZI6" s="83"/>
      <c r="NZJ6" s="83"/>
      <c r="NZK6" s="83"/>
      <c r="NZL6" s="83"/>
      <c r="NZM6" s="83"/>
      <c r="NZN6" s="83"/>
      <c r="NZO6" s="83"/>
      <c r="NZP6" s="83"/>
      <c r="NZQ6" s="83"/>
      <c r="NZR6" s="83"/>
      <c r="NZS6" s="83"/>
      <c r="NZT6" s="83"/>
      <c r="NZU6" s="83"/>
      <c r="NZV6" s="83"/>
      <c r="NZW6" s="83"/>
      <c r="NZX6" s="83"/>
      <c r="NZY6" s="83"/>
      <c r="NZZ6" s="83"/>
      <c r="OAA6" s="83"/>
      <c r="OAB6" s="83"/>
      <c r="OAC6" s="83"/>
      <c r="OAD6" s="83"/>
      <c r="OAE6" s="83"/>
      <c r="OAF6" s="83"/>
      <c r="OAG6" s="83"/>
      <c r="OAH6" s="83"/>
      <c r="OAI6" s="83"/>
      <c r="OAJ6" s="83"/>
      <c r="OAK6" s="83"/>
      <c r="OAL6" s="83"/>
      <c r="OAM6" s="83"/>
      <c r="OAN6" s="83"/>
      <c r="OAO6" s="83"/>
      <c r="OAP6" s="83"/>
      <c r="OAQ6" s="83"/>
      <c r="OAR6" s="83"/>
      <c r="OAS6" s="83"/>
      <c r="OAT6" s="83"/>
      <c r="OAU6" s="83"/>
      <c r="OAV6" s="83"/>
      <c r="OAW6" s="83"/>
      <c r="OAX6" s="83"/>
      <c r="OAY6" s="83"/>
      <c r="OAZ6" s="83"/>
      <c r="OBA6" s="83"/>
      <c r="OBB6" s="83"/>
      <c r="OBC6" s="83"/>
      <c r="OBD6" s="83"/>
      <c r="OBE6" s="83"/>
      <c r="OBF6" s="83"/>
      <c r="OBG6" s="83"/>
      <c r="OBH6" s="83"/>
      <c r="OBI6" s="83"/>
      <c r="OBJ6" s="83"/>
      <c r="OBK6" s="83"/>
      <c r="OBL6" s="83"/>
      <c r="OBM6" s="83"/>
      <c r="OBN6" s="83"/>
      <c r="OBO6" s="83"/>
      <c r="OBP6" s="83"/>
      <c r="OBQ6" s="83"/>
      <c r="OBR6" s="83"/>
      <c r="OBS6" s="83"/>
      <c r="OBT6" s="83"/>
      <c r="OBU6" s="83"/>
      <c r="OBV6" s="83"/>
      <c r="OBW6" s="83"/>
      <c r="OBX6" s="83"/>
      <c r="OBY6" s="83"/>
      <c r="OBZ6" s="83"/>
      <c r="OCA6" s="83"/>
      <c r="OCB6" s="83"/>
      <c r="OCC6" s="83"/>
      <c r="OCD6" s="83"/>
      <c r="OCE6" s="83"/>
      <c r="OCF6" s="83"/>
      <c r="OCG6" s="83"/>
      <c r="OCH6" s="83"/>
      <c r="OCI6" s="83"/>
      <c r="OCJ6" s="83"/>
      <c r="OCK6" s="83"/>
      <c r="OCL6" s="83"/>
      <c r="OCM6" s="83"/>
      <c r="OCN6" s="83"/>
      <c r="OCO6" s="83"/>
      <c r="OCP6" s="83"/>
      <c r="OCQ6" s="83"/>
      <c r="OCR6" s="83"/>
      <c r="OCS6" s="83"/>
      <c r="OCT6" s="83"/>
      <c r="OCU6" s="83"/>
      <c r="OCV6" s="83"/>
      <c r="OCW6" s="83"/>
      <c r="OCX6" s="83"/>
      <c r="OCY6" s="83"/>
      <c r="OCZ6" s="83"/>
      <c r="ODA6" s="83"/>
      <c r="ODB6" s="83"/>
      <c r="ODC6" s="83"/>
      <c r="ODD6" s="83"/>
      <c r="ODE6" s="83"/>
      <c r="ODF6" s="83"/>
      <c r="ODG6" s="83"/>
      <c r="ODH6" s="83"/>
      <c r="ODI6" s="83"/>
      <c r="ODJ6" s="83"/>
      <c r="ODK6" s="83"/>
      <c r="ODL6" s="83"/>
      <c r="ODM6" s="83"/>
      <c r="ODN6" s="83"/>
      <c r="ODO6" s="83"/>
      <c r="ODP6" s="83"/>
      <c r="ODQ6" s="83"/>
      <c r="ODR6" s="83"/>
      <c r="ODS6" s="83"/>
      <c r="ODT6" s="83"/>
      <c r="ODU6" s="83"/>
      <c r="ODV6" s="83"/>
      <c r="ODW6" s="83"/>
      <c r="ODX6" s="83"/>
      <c r="ODY6" s="83"/>
      <c r="ODZ6" s="83"/>
      <c r="OEA6" s="83"/>
      <c r="OEB6" s="83"/>
      <c r="OEC6" s="83"/>
      <c r="OED6" s="83"/>
      <c r="OEE6" s="83"/>
      <c r="OEF6" s="83"/>
      <c r="OEG6" s="83"/>
      <c r="OEH6" s="83"/>
      <c r="OEI6" s="83"/>
      <c r="OEJ6" s="83"/>
      <c r="OEK6" s="83"/>
      <c r="OEL6" s="83"/>
      <c r="OEM6" s="83"/>
      <c r="OEN6" s="83"/>
      <c r="OEO6" s="83"/>
      <c r="OEP6" s="83"/>
      <c r="OEQ6" s="83"/>
      <c r="OER6" s="83"/>
      <c r="OES6" s="83"/>
      <c r="OET6" s="83"/>
      <c r="OEU6" s="83"/>
      <c r="OEV6" s="83"/>
      <c r="OEW6" s="83"/>
      <c r="OEX6" s="83"/>
      <c r="OEY6" s="83"/>
      <c r="OEZ6" s="83"/>
      <c r="OFA6" s="83"/>
      <c r="OFB6" s="83"/>
      <c r="OFC6" s="83"/>
      <c r="OFD6" s="83"/>
      <c r="OFE6" s="83"/>
      <c r="OFF6" s="83"/>
      <c r="OFG6" s="83"/>
      <c r="OFH6" s="83"/>
      <c r="OFI6" s="83"/>
      <c r="OFJ6" s="83"/>
      <c r="OFK6" s="83"/>
      <c r="OFL6" s="83"/>
      <c r="OFM6" s="83"/>
      <c r="OFN6" s="83"/>
      <c r="OFO6" s="83"/>
      <c r="OFP6" s="83"/>
      <c r="OFQ6" s="83"/>
      <c r="OFR6" s="83"/>
      <c r="OFS6" s="83"/>
      <c r="OFT6" s="83"/>
      <c r="OFU6" s="83"/>
      <c r="OFV6" s="83"/>
      <c r="OFW6" s="83"/>
      <c r="OFX6" s="83"/>
      <c r="OFY6" s="83"/>
      <c r="OFZ6" s="83"/>
      <c r="OGA6" s="83"/>
      <c r="OGB6" s="83"/>
      <c r="OGC6" s="83"/>
      <c r="OGD6" s="83"/>
      <c r="OGE6" s="83"/>
      <c r="OGF6" s="83"/>
      <c r="OGG6" s="83"/>
      <c r="OGH6" s="83"/>
      <c r="OGI6" s="83"/>
      <c r="OGJ6" s="83"/>
      <c r="OGK6" s="83"/>
      <c r="OGL6" s="83"/>
      <c r="OGM6" s="83"/>
      <c r="OGN6" s="83"/>
      <c r="OGO6" s="83"/>
      <c r="OGP6" s="83"/>
      <c r="OGQ6" s="83"/>
      <c r="OGR6" s="83"/>
      <c r="OGS6" s="83"/>
      <c r="OGT6" s="83"/>
      <c r="OGU6" s="83"/>
      <c r="OGV6" s="83"/>
      <c r="OGW6" s="83"/>
      <c r="OGX6" s="83"/>
      <c r="OGY6" s="83"/>
      <c r="OGZ6" s="83"/>
      <c r="OHA6" s="83"/>
      <c r="OHB6" s="83"/>
      <c r="OHC6" s="83"/>
      <c r="OHD6" s="83"/>
      <c r="OHE6" s="83"/>
      <c r="OHF6" s="83"/>
      <c r="OHG6" s="83"/>
      <c r="OHH6" s="83"/>
      <c r="OHI6" s="83"/>
      <c r="OHJ6" s="83"/>
      <c r="OHK6" s="83"/>
      <c r="OHL6" s="83"/>
      <c r="OHM6" s="83"/>
      <c r="OHN6" s="83"/>
      <c r="OHO6" s="83"/>
      <c r="OHP6" s="83"/>
      <c r="OHQ6" s="83"/>
      <c r="OHR6" s="83"/>
      <c r="OHS6" s="83"/>
      <c r="OHT6" s="83"/>
      <c r="OHU6" s="83"/>
      <c r="OHV6" s="83"/>
      <c r="OHW6" s="83"/>
      <c r="OHX6" s="83"/>
      <c r="OHY6" s="83"/>
      <c r="OHZ6" s="83"/>
      <c r="OIA6" s="83"/>
      <c r="OIB6" s="83"/>
      <c r="OIC6" s="83"/>
      <c r="OID6" s="83"/>
      <c r="OIE6" s="83"/>
      <c r="OIF6" s="83"/>
      <c r="OIG6" s="83"/>
      <c r="OIH6" s="83"/>
      <c r="OII6" s="83"/>
      <c r="OIJ6" s="83"/>
      <c r="OIK6" s="83"/>
      <c r="OIL6" s="83"/>
      <c r="OIM6" s="83"/>
      <c r="OIN6" s="83"/>
      <c r="OIO6" s="83"/>
      <c r="OIP6" s="83"/>
      <c r="OIQ6" s="83"/>
      <c r="OIR6" s="83"/>
      <c r="OIS6" s="83"/>
      <c r="OIT6" s="83"/>
      <c r="OIU6" s="83"/>
      <c r="OIV6" s="83"/>
      <c r="OIW6" s="83"/>
      <c r="OIX6" s="83"/>
      <c r="OIY6" s="83"/>
      <c r="OIZ6" s="83"/>
      <c r="OJA6" s="83"/>
      <c r="OJB6" s="83"/>
      <c r="OJC6" s="83"/>
      <c r="OJD6" s="83"/>
      <c r="OJE6" s="83"/>
      <c r="OJF6" s="83"/>
      <c r="OJG6" s="83"/>
      <c r="OJH6" s="83"/>
      <c r="OJI6" s="83"/>
      <c r="OJJ6" s="83"/>
      <c r="OJK6" s="83"/>
      <c r="OJL6" s="83"/>
      <c r="OJM6" s="83"/>
      <c r="OJN6" s="83"/>
      <c r="OJO6" s="83"/>
      <c r="OJP6" s="83"/>
      <c r="OJQ6" s="83"/>
      <c r="OJR6" s="83"/>
      <c r="OJS6" s="83"/>
      <c r="OJT6" s="83"/>
      <c r="OJU6" s="83"/>
      <c r="OJV6" s="83"/>
      <c r="OJW6" s="83"/>
      <c r="OJX6" s="83"/>
      <c r="OJY6" s="83"/>
      <c r="OJZ6" s="83"/>
      <c r="OKA6" s="83"/>
      <c r="OKB6" s="83"/>
      <c r="OKC6" s="83"/>
      <c r="OKD6" s="83"/>
      <c r="OKE6" s="83"/>
      <c r="OKF6" s="83"/>
      <c r="OKG6" s="83"/>
      <c r="OKH6" s="83"/>
      <c r="OKI6" s="83"/>
      <c r="OKJ6" s="83"/>
      <c r="OKK6" s="83"/>
      <c r="OKL6" s="83"/>
      <c r="OKM6" s="83"/>
      <c r="OKN6" s="83"/>
      <c r="OKO6" s="83"/>
      <c r="OKP6" s="83"/>
      <c r="OKQ6" s="83"/>
      <c r="OKR6" s="83"/>
      <c r="OKS6" s="83"/>
      <c r="OKT6" s="83"/>
      <c r="OKU6" s="83"/>
      <c r="OKV6" s="83"/>
      <c r="OKW6" s="83"/>
      <c r="OKX6" s="83"/>
      <c r="OKY6" s="83"/>
      <c r="OKZ6" s="83"/>
      <c r="OLA6" s="83"/>
      <c r="OLB6" s="83"/>
      <c r="OLC6" s="83"/>
      <c r="OLD6" s="83"/>
      <c r="OLE6" s="83"/>
      <c r="OLF6" s="83"/>
      <c r="OLG6" s="83"/>
      <c r="OLH6" s="83"/>
      <c r="OLI6" s="83"/>
      <c r="OLJ6" s="83"/>
      <c r="OLK6" s="83"/>
      <c r="OLL6" s="83"/>
      <c r="OLM6" s="83"/>
      <c r="OLN6" s="83"/>
      <c r="OLO6" s="83"/>
      <c r="OLP6" s="83"/>
      <c r="OLQ6" s="83"/>
      <c r="OLR6" s="83"/>
      <c r="OLS6" s="83"/>
      <c r="OLT6" s="83"/>
      <c r="OLU6" s="83"/>
      <c r="OLV6" s="83"/>
      <c r="OLW6" s="83"/>
      <c r="OLX6" s="83"/>
      <c r="OLY6" s="83"/>
      <c r="OLZ6" s="83"/>
      <c r="OMA6" s="83"/>
      <c r="OMB6" s="83"/>
      <c r="OMC6" s="83"/>
      <c r="OMD6" s="83"/>
      <c r="OME6" s="83"/>
      <c r="OMF6" s="83"/>
      <c r="OMG6" s="83"/>
      <c r="OMH6" s="83"/>
      <c r="OMI6" s="83"/>
      <c r="OMJ6" s="83"/>
      <c r="OMK6" s="83"/>
      <c r="OML6" s="83"/>
      <c r="OMM6" s="83"/>
      <c r="OMN6" s="83"/>
      <c r="OMO6" s="83"/>
      <c r="OMP6" s="83"/>
      <c r="OMQ6" s="83"/>
      <c r="OMR6" s="83"/>
      <c r="OMS6" s="83"/>
      <c r="OMT6" s="83"/>
      <c r="OMU6" s="83"/>
      <c r="OMV6" s="83"/>
      <c r="OMW6" s="83"/>
      <c r="OMX6" s="83"/>
      <c r="OMY6" s="83"/>
      <c r="OMZ6" s="83"/>
      <c r="ONA6" s="83"/>
      <c r="ONB6" s="83"/>
      <c r="ONC6" s="83"/>
      <c r="OND6" s="83"/>
      <c r="ONE6" s="83"/>
      <c r="ONF6" s="83"/>
      <c r="ONG6" s="83"/>
      <c r="ONH6" s="83"/>
      <c r="ONI6" s="83"/>
      <c r="ONJ6" s="83"/>
      <c r="ONK6" s="83"/>
      <c r="ONL6" s="83"/>
      <c r="ONM6" s="83"/>
      <c r="ONN6" s="83"/>
      <c r="ONO6" s="83"/>
      <c r="ONP6" s="83"/>
      <c r="ONQ6" s="83"/>
      <c r="ONR6" s="83"/>
      <c r="ONS6" s="83"/>
      <c r="ONT6" s="83"/>
      <c r="ONU6" s="83"/>
      <c r="ONV6" s="83"/>
      <c r="ONW6" s="83"/>
      <c r="ONX6" s="83"/>
      <c r="ONY6" s="83"/>
      <c r="ONZ6" s="83"/>
      <c r="OOA6" s="83"/>
      <c r="OOB6" s="83"/>
      <c r="OOC6" s="83"/>
      <c r="OOD6" s="83"/>
      <c r="OOE6" s="83"/>
      <c r="OOF6" s="83"/>
      <c r="OOG6" s="83"/>
      <c r="OOH6" s="83"/>
      <c r="OOI6" s="83"/>
      <c r="OOJ6" s="83"/>
      <c r="OOK6" s="83"/>
      <c r="OOL6" s="83"/>
      <c r="OOM6" s="83"/>
      <c r="OON6" s="83"/>
      <c r="OOO6" s="83"/>
      <c r="OOP6" s="83"/>
      <c r="OOQ6" s="83"/>
      <c r="OOR6" s="83"/>
      <c r="OOS6" s="83"/>
      <c r="OOT6" s="83"/>
      <c r="OOU6" s="83"/>
      <c r="OOV6" s="83"/>
      <c r="OOW6" s="83"/>
      <c r="OOX6" s="83"/>
      <c r="OOY6" s="83"/>
      <c r="OOZ6" s="83"/>
      <c r="OPA6" s="83"/>
      <c r="OPB6" s="83"/>
      <c r="OPC6" s="83"/>
      <c r="OPD6" s="83"/>
      <c r="OPE6" s="83"/>
      <c r="OPF6" s="83"/>
      <c r="OPG6" s="83"/>
      <c r="OPH6" s="83"/>
      <c r="OPI6" s="83"/>
      <c r="OPJ6" s="83"/>
      <c r="OPK6" s="83"/>
      <c r="OPL6" s="83"/>
      <c r="OPM6" s="83"/>
      <c r="OPN6" s="83"/>
      <c r="OPO6" s="83"/>
      <c r="OPP6" s="83"/>
      <c r="OPQ6" s="83"/>
      <c r="OPR6" s="83"/>
      <c r="OPS6" s="83"/>
      <c r="OPT6" s="83"/>
      <c r="OPU6" s="83"/>
      <c r="OPV6" s="83"/>
      <c r="OPW6" s="83"/>
      <c r="OPX6" s="83"/>
      <c r="OPY6" s="83"/>
      <c r="OPZ6" s="83"/>
      <c r="OQA6" s="83"/>
      <c r="OQB6" s="83"/>
      <c r="OQC6" s="83"/>
      <c r="OQD6" s="83"/>
      <c r="OQE6" s="83"/>
      <c r="OQF6" s="83"/>
      <c r="OQG6" s="83"/>
      <c r="OQH6" s="83"/>
      <c r="OQI6" s="83"/>
      <c r="OQJ6" s="83"/>
      <c r="OQK6" s="83"/>
      <c r="OQL6" s="83"/>
      <c r="OQM6" s="83"/>
      <c r="OQN6" s="83"/>
      <c r="OQO6" s="83"/>
      <c r="OQP6" s="83"/>
      <c r="OQQ6" s="83"/>
      <c r="OQR6" s="83"/>
      <c r="OQS6" s="83"/>
      <c r="OQT6" s="83"/>
      <c r="OQU6" s="83"/>
      <c r="OQV6" s="83"/>
      <c r="OQW6" s="83"/>
      <c r="OQX6" s="83"/>
      <c r="OQY6" s="83"/>
      <c r="OQZ6" s="83"/>
      <c r="ORA6" s="83"/>
      <c r="ORB6" s="83"/>
      <c r="ORC6" s="83"/>
      <c r="ORD6" s="83"/>
      <c r="ORE6" s="83"/>
      <c r="ORF6" s="83"/>
      <c r="ORG6" s="83"/>
      <c r="ORH6" s="83"/>
      <c r="ORI6" s="83"/>
      <c r="ORJ6" s="83"/>
      <c r="ORK6" s="83"/>
      <c r="ORL6" s="83"/>
      <c r="ORM6" s="83"/>
      <c r="ORN6" s="83"/>
      <c r="ORO6" s="83"/>
      <c r="ORP6" s="83"/>
      <c r="ORQ6" s="83"/>
      <c r="ORR6" s="83"/>
      <c r="ORS6" s="83"/>
      <c r="ORT6" s="83"/>
      <c r="ORU6" s="83"/>
      <c r="ORV6" s="83"/>
      <c r="ORW6" s="83"/>
      <c r="ORX6" s="83"/>
      <c r="ORY6" s="83"/>
      <c r="ORZ6" s="83"/>
      <c r="OSA6" s="83"/>
      <c r="OSB6" s="83"/>
      <c r="OSC6" s="83"/>
      <c r="OSD6" s="83"/>
      <c r="OSE6" s="83"/>
      <c r="OSF6" s="83"/>
      <c r="OSG6" s="83"/>
      <c r="OSH6" s="83"/>
      <c r="OSI6" s="83"/>
      <c r="OSJ6" s="83"/>
      <c r="OSK6" s="83"/>
      <c r="OSL6" s="83"/>
      <c r="OSM6" s="83"/>
      <c r="OSN6" s="83"/>
      <c r="OSO6" s="83"/>
      <c r="OSP6" s="83"/>
      <c r="OSQ6" s="83"/>
      <c r="OSR6" s="83"/>
      <c r="OSS6" s="83"/>
      <c r="OST6" s="83"/>
      <c r="OSU6" s="83"/>
      <c r="OSV6" s="83"/>
      <c r="OSW6" s="83"/>
      <c r="OSX6" s="83"/>
      <c r="OSY6" s="83"/>
      <c r="OSZ6" s="83"/>
      <c r="OTA6" s="83"/>
      <c r="OTB6" s="83"/>
      <c r="OTC6" s="83"/>
      <c r="OTD6" s="83"/>
      <c r="OTE6" s="83"/>
      <c r="OTF6" s="83"/>
      <c r="OTG6" s="83"/>
      <c r="OTH6" s="83"/>
      <c r="OTI6" s="83"/>
      <c r="OTJ6" s="83"/>
      <c r="OTK6" s="83"/>
      <c r="OTL6" s="83"/>
      <c r="OTM6" s="83"/>
      <c r="OTN6" s="83"/>
      <c r="OTO6" s="83"/>
      <c r="OTP6" s="83"/>
      <c r="OTQ6" s="83"/>
      <c r="OTR6" s="83"/>
      <c r="OTS6" s="83"/>
      <c r="OTT6" s="83"/>
      <c r="OTU6" s="83"/>
      <c r="OTV6" s="83"/>
      <c r="OTW6" s="83"/>
      <c r="OTX6" s="83"/>
      <c r="OTY6" s="83"/>
      <c r="OTZ6" s="83"/>
      <c r="OUA6" s="83"/>
      <c r="OUB6" s="83"/>
      <c r="OUC6" s="83"/>
      <c r="OUD6" s="83"/>
      <c r="OUE6" s="83"/>
      <c r="OUF6" s="83"/>
      <c r="OUG6" s="83"/>
      <c r="OUH6" s="83"/>
      <c r="OUI6" s="83"/>
      <c r="OUJ6" s="83"/>
      <c r="OUK6" s="83"/>
      <c r="OUL6" s="83"/>
      <c r="OUM6" s="83"/>
      <c r="OUN6" s="83"/>
      <c r="OUO6" s="83"/>
      <c r="OUP6" s="83"/>
      <c r="OUQ6" s="83"/>
      <c r="OUR6" s="83"/>
      <c r="OUS6" s="83"/>
      <c r="OUT6" s="83"/>
      <c r="OUU6" s="83"/>
      <c r="OUV6" s="83"/>
      <c r="OUW6" s="83"/>
      <c r="OUX6" s="83"/>
      <c r="OUY6" s="83"/>
      <c r="OUZ6" s="83"/>
      <c r="OVA6" s="83"/>
      <c r="OVB6" s="83"/>
      <c r="OVC6" s="83"/>
      <c r="OVD6" s="83"/>
      <c r="OVE6" s="83"/>
      <c r="OVF6" s="83"/>
      <c r="OVG6" s="83"/>
      <c r="OVH6" s="83"/>
      <c r="OVI6" s="83"/>
      <c r="OVJ6" s="83"/>
      <c r="OVK6" s="83"/>
      <c r="OVL6" s="83"/>
      <c r="OVM6" s="83"/>
      <c r="OVN6" s="83"/>
      <c r="OVO6" s="83"/>
      <c r="OVP6" s="83"/>
      <c r="OVQ6" s="83"/>
      <c r="OVR6" s="83"/>
      <c r="OVS6" s="83"/>
      <c r="OVT6" s="83"/>
      <c r="OVU6" s="83"/>
      <c r="OVV6" s="83"/>
      <c r="OVW6" s="83"/>
      <c r="OVX6" s="83"/>
      <c r="OVY6" s="83"/>
      <c r="OVZ6" s="83"/>
      <c r="OWA6" s="83"/>
      <c r="OWB6" s="83"/>
      <c r="OWC6" s="83"/>
      <c r="OWD6" s="83"/>
      <c r="OWE6" s="83"/>
      <c r="OWF6" s="83"/>
      <c r="OWG6" s="83"/>
      <c r="OWH6" s="83"/>
      <c r="OWI6" s="83"/>
      <c r="OWJ6" s="83"/>
      <c r="OWK6" s="83"/>
      <c r="OWL6" s="83"/>
      <c r="OWM6" s="83"/>
      <c r="OWN6" s="83"/>
      <c r="OWO6" s="83"/>
      <c r="OWP6" s="83"/>
      <c r="OWQ6" s="83"/>
      <c r="OWR6" s="83"/>
      <c r="OWS6" s="83"/>
      <c r="OWT6" s="83"/>
      <c r="OWU6" s="83"/>
      <c r="OWV6" s="83"/>
      <c r="OWW6" s="83"/>
      <c r="OWX6" s="83"/>
      <c r="OWY6" s="83"/>
      <c r="OWZ6" s="83"/>
      <c r="OXA6" s="83"/>
      <c r="OXB6" s="83"/>
      <c r="OXC6" s="83"/>
      <c r="OXD6" s="83"/>
      <c r="OXE6" s="83"/>
      <c r="OXF6" s="83"/>
      <c r="OXG6" s="83"/>
      <c r="OXH6" s="83"/>
      <c r="OXI6" s="83"/>
      <c r="OXJ6" s="83"/>
      <c r="OXK6" s="83"/>
      <c r="OXL6" s="83"/>
      <c r="OXM6" s="83"/>
      <c r="OXN6" s="83"/>
      <c r="OXO6" s="83"/>
      <c r="OXP6" s="83"/>
      <c r="OXQ6" s="83"/>
      <c r="OXR6" s="83"/>
      <c r="OXS6" s="83"/>
      <c r="OXT6" s="83"/>
      <c r="OXU6" s="83"/>
      <c r="OXV6" s="83"/>
      <c r="OXW6" s="83"/>
      <c r="OXX6" s="83"/>
      <c r="OXY6" s="83"/>
      <c r="OXZ6" s="83"/>
      <c r="OYA6" s="83"/>
      <c r="OYB6" s="83"/>
      <c r="OYC6" s="83"/>
      <c r="OYD6" s="83"/>
      <c r="OYE6" s="83"/>
      <c r="OYF6" s="83"/>
      <c r="OYG6" s="83"/>
      <c r="OYH6" s="83"/>
      <c r="OYI6" s="83"/>
      <c r="OYJ6" s="83"/>
      <c r="OYK6" s="83"/>
      <c r="OYL6" s="83"/>
      <c r="OYM6" s="83"/>
      <c r="OYN6" s="83"/>
      <c r="OYO6" s="83"/>
      <c r="OYP6" s="83"/>
      <c r="OYQ6" s="83"/>
      <c r="OYR6" s="83"/>
      <c r="OYS6" s="83"/>
      <c r="OYT6" s="83"/>
      <c r="OYU6" s="83"/>
      <c r="OYV6" s="83"/>
      <c r="OYW6" s="83"/>
      <c r="OYX6" s="83"/>
      <c r="OYY6" s="83"/>
      <c r="OYZ6" s="83"/>
      <c r="OZA6" s="83"/>
      <c r="OZB6" s="83"/>
      <c r="OZC6" s="83"/>
      <c r="OZD6" s="83"/>
      <c r="OZE6" s="83"/>
      <c r="OZF6" s="83"/>
      <c r="OZG6" s="83"/>
      <c r="OZH6" s="83"/>
      <c r="OZI6" s="83"/>
      <c r="OZJ6" s="83"/>
      <c r="OZK6" s="83"/>
      <c r="OZL6" s="83"/>
      <c r="OZM6" s="83"/>
      <c r="OZN6" s="83"/>
      <c r="OZO6" s="83"/>
      <c r="OZP6" s="83"/>
      <c r="OZQ6" s="83"/>
      <c r="OZR6" s="83"/>
      <c r="OZS6" s="83"/>
      <c r="OZT6" s="83"/>
      <c r="OZU6" s="83"/>
      <c r="OZV6" s="83"/>
      <c r="OZW6" s="83"/>
      <c r="OZX6" s="83"/>
      <c r="OZY6" s="83"/>
      <c r="OZZ6" s="83"/>
      <c r="PAA6" s="83"/>
      <c r="PAB6" s="83"/>
      <c r="PAC6" s="83"/>
      <c r="PAD6" s="83"/>
      <c r="PAE6" s="83"/>
      <c r="PAF6" s="83"/>
      <c r="PAG6" s="83"/>
      <c r="PAH6" s="83"/>
      <c r="PAI6" s="83"/>
      <c r="PAJ6" s="83"/>
      <c r="PAK6" s="83"/>
      <c r="PAL6" s="83"/>
      <c r="PAM6" s="83"/>
      <c r="PAN6" s="83"/>
      <c r="PAO6" s="83"/>
      <c r="PAP6" s="83"/>
      <c r="PAQ6" s="83"/>
      <c r="PAR6" s="83"/>
      <c r="PAS6" s="83"/>
      <c r="PAT6" s="83"/>
      <c r="PAU6" s="83"/>
      <c r="PAV6" s="83"/>
      <c r="PAW6" s="83"/>
      <c r="PAX6" s="83"/>
      <c r="PAY6" s="83"/>
      <c r="PAZ6" s="83"/>
      <c r="PBA6" s="83"/>
      <c r="PBB6" s="83"/>
      <c r="PBC6" s="83"/>
      <c r="PBD6" s="83"/>
      <c r="PBE6" s="83"/>
      <c r="PBF6" s="83"/>
      <c r="PBG6" s="83"/>
      <c r="PBH6" s="83"/>
      <c r="PBI6" s="83"/>
      <c r="PBJ6" s="83"/>
      <c r="PBK6" s="83"/>
      <c r="PBL6" s="83"/>
      <c r="PBM6" s="83"/>
      <c r="PBN6" s="83"/>
      <c r="PBO6" s="83"/>
      <c r="PBP6" s="83"/>
      <c r="PBQ6" s="83"/>
      <c r="PBR6" s="83"/>
      <c r="PBS6" s="83"/>
      <c r="PBT6" s="83"/>
      <c r="PBU6" s="83"/>
      <c r="PBV6" s="83"/>
      <c r="PBW6" s="83"/>
      <c r="PBX6" s="83"/>
      <c r="PBY6" s="83"/>
      <c r="PBZ6" s="83"/>
      <c r="PCA6" s="83"/>
      <c r="PCB6" s="83"/>
      <c r="PCC6" s="83"/>
      <c r="PCD6" s="83"/>
      <c r="PCE6" s="83"/>
      <c r="PCF6" s="83"/>
      <c r="PCG6" s="83"/>
      <c r="PCH6" s="83"/>
      <c r="PCI6" s="83"/>
      <c r="PCJ6" s="83"/>
      <c r="PCK6" s="83"/>
      <c r="PCL6" s="83"/>
      <c r="PCM6" s="83"/>
      <c r="PCN6" s="83"/>
      <c r="PCO6" s="83"/>
      <c r="PCP6" s="83"/>
      <c r="PCQ6" s="83"/>
      <c r="PCR6" s="83"/>
      <c r="PCS6" s="83"/>
      <c r="PCT6" s="83"/>
      <c r="PCU6" s="83"/>
      <c r="PCV6" s="83"/>
      <c r="PCW6" s="83"/>
      <c r="PCX6" s="83"/>
      <c r="PCY6" s="83"/>
      <c r="PCZ6" s="83"/>
      <c r="PDA6" s="83"/>
      <c r="PDB6" s="83"/>
      <c r="PDC6" s="83"/>
      <c r="PDD6" s="83"/>
      <c r="PDE6" s="83"/>
      <c r="PDF6" s="83"/>
      <c r="PDG6" s="83"/>
      <c r="PDH6" s="83"/>
      <c r="PDI6" s="83"/>
      <c r="PDJ6" s="83"/>
      <c r="PDK6" s="83"/>
      <c r="PDL6" s="83"/>
      <c r="PDM6" s="83"/>
      <c r="PDN6" s="83"/>
      <c r="PDO6" s="83"/>
      <c r="PDP6" s="83"/>
      <c r="PDQ6" s="83"/>
      <c r="PDR6" s="83"/>
      <c r="PDS6" s="83"/>
      <c r="PDT6" s="83"/>
      <c r="PDU6" s="83"/>
      <c r="PDV6" s="83"/>
      <c r="PDW6" s="83"/>
      <c r="PDX6" s="83"/>
      <c r="PDY6" s="83"/>
      <c r="PDZ6" s="83"/>
      <c r="PEA6" s="83"/>
      <c r="PEB6" s="83"/>
      <c r="PEC6" s="83"/>
      <c r="PED6" s="83"/>
      <c r="PEE6" s="83"/>
      <c r="PEF6" s="83"/>
      <c r="PEG6" s="83"/>
      <c r="PEH6" s="83"/>
      <c r="PEI6" s="83"/>
      <c r="PEJ6" s="83"/>
      <c r="PEK6" s="83"/>
      <c r="PEL6" s="83"/>
      <c r="PEM6" s="83"/>
      <c r="PEN6" s="83"/>
      <c r="PEO6" s="83"/>
      <c r="PEP6" s="83"/>
      <c r="PEQ6" s="83"/>
      <c r="PER6" s="83"/>
      <c r="PES6" s="83"/>
      <c r="PET6" s="83"/>
      <c r="PEU6" s="83"/>
      <c r="PEV6" s="83"/>
      <c r="PEW6" s="83"/>
      <c r="PEX6" s="83"/>
      <c r="PEY6" s="83"/>
      <c r="PEZ6" s="83"/>
      <c r="PFA6" s="83"/>
      <c r="PFB6" s="83"/>
      <c r="PFC6" s="83"/>
      <c r="PFD6" s="83"/>
      <c r="PFE6" s="83"/>
      <c r="PFF6" s="83"/>
      <c r="PFG6" s="83"/>
      <c r="PFH6" s="83"/>
      <c r="PFI6" s="83"/>
      <c r="PFJ6" s="83"/>
      <c r="PFK6" s="83"/>
      <c r="PFL6" s="83"/>
      <c r="PFM6" s="83"/>
      <c r="PFN6" s="83"/>
      <c r="PFO6" s="83"/>
      <c r="PFP6" s="83"/>
      <c r="PFQ6" s="83"/>
      <c r="PFR6" s="83"/>
      <c r="PFS6" s="83"/>
      <c r="PFT6" s="83"/>
      <c r="PFU6" s="83"/>
      <c r="PFV6" s="83"/>
      <c r="PFW6" s="83"/>
      <c r="PFX6" s="83"/>
      <c r="PFY6" s="83"/>
      <c r="PFZ6" s="83"/>
      <c r="PGA6" s="83"/>
      <c r="PGB6" s="83"/>
      <c r="PGC6" s="83"/>
      <c r="PGD6" s="83"/>
      <c r="PGE6" s="83"/>
      <c r="PGF6" s="83"/>
      <c r="PGG6" s="83"/>
      <c r="PGH6" s="83"/>
      <c r="PGI6" s="83"/>
      <c r="PGJ6" s="83"/>
      <c r="PGK6" s="83"/>
      <c r="PGL6" s="83"/>
      <c r="PGM6" s="83"/>
      <c r="PGN6" s="83"/>
      <c r="PGO6" s="83"/>
      <c r="PGP6" s="83"/>
      <c r="PGQ6" s="83"/>
      <c r="PGR6" s="83"/>
      <c r="PGS6" s="83"/>
      <c r="PGT6" s="83"/>
      <c r="PGU6" s="83"/>
      <c r="PGV6" s="83"/>
      <c r="PGW6" s="83"/>
      <c r="PGX6" s="83"/>
      <c r="PGY6" s="83"/>
      <c r="PGZ6" s="83"/>
      <c r="PHA6" s="83"/>
      <c r="PHB6" s="83"/>
      <c r="PHC6" s="83"/>
      <c r="PHD6" s="83"/>
      <c r="PHE6" s="83"/>
      <c r="PHF6" s="83"/>
      <c r="PHG6" s="83"/>
      <c r="PHH6" s="83"/>
      <c r="PHI6" s="83"/>
      <c r="PHJ6" s="83"/>
      <c r="PHK6" s="83"/>
      <c r="PHL6" s="83"/>
      <c r="PHM6" s="83"/>
      <c r="PHN6" s="83"/>
      <c r="PHO6" s="83"/>
      <c r="PHP6" s="83"/>
      <c r="PHQ6" s="83"/>
      <c r="PHR6" s="83"/>
      <c r="PHS6" s="83"/>
      <c r="PHT6" s="83"/>
      <c r="PHU6" s="83"/>
      <c r="PHV6" s="83"/>
      <c r="PHW6" s="83"/>
      <c r="PHX6" s="83"/>
      <c r="PHY6" s="83"/>
      <c r="PHZ6" s="83"/>
      <c r="PIA6" s="83"/>
      <c r="PIB6" s="83"/>
      <c r="PIC6" s="83"/>
      <c r="PID6" s="83"/>
      <c r="PIE6" s="83"/>
      <c r="PIF6" s="83"/>
      <c r="PIG6" s="83"/>
      <c r="PIH6" s="83"/>
      <c r="PII6" s="83"/>
      <c r="PIJ6" s="83"/>
      <c r="PIK6" s="83"/>
      <c r="PIL6" s="83"/>
      <c r="PIM6" s="83"/>
      <c r="PIN6" s="83"/>
      <c r="PIO6" s="83"/>
      <c r="PIP6" s="83"/>
      <c r="PIQ6" s="83"/>
      <c r="PIR6" s="83"/>
      <c r="PIS6" s="83"/>
      <c r="PIT6" s="83"/>
      <c r="PIU6" s="83"/>
      <c r="PIV6" s="83"/>
      <c r="PIW6" s="83"/>
      <c r="PIX6" s="83"/>
      <c r="PIY6" s="83"/>
      <c r="PIZ6" s="83"/>
      <c r="PJA6" s="83"/>
      <c r="PJB6" s="83"/>
      <c r="PJC6" s="83"/>
      <c r="PJD6" s="83"/>
      <c r="PJE6" s="83"/>
      <c r="PJF6" s="83"/>
      <c r="PJG6" s="83"/>
      <c r="PJH6" s="83"/>
      <c r="PJI6" s="83"/>
      <c r="PJJ6" s="83"/>
      <c r="PJK6" s="83"/>
      <c r="PJL6" s="83"/>
      <c r="PJM6" s="83"/>
      <c r="PJN6" s="83"/>
      <c r="PJO6" s="83"/>
      <c r="PJP6" s="83"/>
      <c r="PJQ6" s="83"/>
      <c r="PJR6" s="83"/>
      <c r="PJS6" s="83"/>
      <c r="PJT6" s="83"/>
      <c r="PJU6" s="83"/>
      <c r="PJV6" s="83"/>
      <c r="PJW6" s="83"/>
      <c r="PJX6" s="83"/>
      <c r="PJY6" s="83"/>
      <c r="PJZ6" s="83"/>
      <c r="PKA6" s="83"/>
      <c r="PKB6" s="83"/>
      <c r="PKC6" s="83"/>
      <c r="PKD6" s="83"/>
      <c r="PKE6" s="83"/>
      <c r="PKF6" s="83"/>
      <c r="PKG6" s="83"/>
      <c r="PKH6" s="83"/>
      <c r="PKI6" s="83"/>
      <c r="PKJ6" s="83"/>
      <c r="PKK6" s="83"/>
      <c r="PKL6" s="83"/>
      <c r="PKM6" s="83"/>
      <c r="PKN6" s="83"/>
      <c r="PKO6" s="83"/>
      <c r="PKP6" s="83"/>
      <c r="PKQ6" s="83"/>
      <c r="PKR6" s="83"/>
      <c r="PKS6" s="83"/>
      <c r="PKT6" s="83"/>
      <c r="PKU6" s="83"/>
      <c r="PKV6" s="83"/>
      <c r="PKW6" s="83"/>
      <c r="PKX6" s="83"/>
      <c r="PKY6" s="83"/>
      <c r="PKZ6" s="83"/>
      <c r="PLA6" s="83"/>
      <c r="PLB6" s="83"/>
      <c r="PLC6" s="83"/>
      <c r="PLD6" s="83"/>
      <c r="PLE6" s="83"/>
      <c r="PLF6" s="83"/>
      <c r="PLG6" s="83"/>
      <c r="PLH6" s="83"/>
      <c r="PLI6" s="83"/>
      <c r="PLJ6" s="83"/>
      <c r="PLK6" s="83"/>
      <c r="PLL6" s="83"/>
      <c r="PLM6" s="83"/>
      <c r="PLN6" s="83"/>
      <c r="PLO6" s="83"/>
      <c r="PLP6" s="83"/>
      <c r="PLQ6" s="83"/>
      <c r="PLR6" s="83"/>
      <c r="PLS6" s="83"/>
      <c r="PLT6" s="83"/>
      <c r="PLU6" s="83"/>
      <c r="PLV6" s="83"/>
      <c r="PLW6" s="83"/>
      <c r="PLX6" s="83"/>
      <c r="PLY6" s="83"/>
      <c r="PLZ6" s="83"/>
      <c r="PMA6" s="83"/>
      <c r="PMB6" s="83"/>
      <c r="PMC6" s="83"/>
      <c r="PMD6" s="83"/>
      <c r="PME6" s="83"/>
      <c r="PMF6" s="83"/>
      <c r="PMG6" s="83"/>
      <c r="PMH6" s="83"/>
      <c r="PMI6" s="83"/>
      <c r="PMJ6" s="83"/>
      <c r="PMK6" s="83"/>
      <c r="PML6" s="83"/>
      <c r="PMM6" s="83"/>
      <c r="PMN6" s="83"/>
      <c r="PMO6" s="83"/>
      <c r="PMP6" s="83"/>
      <c r="PMQ6" s="83"/>
      <c r="PMR6" s="83"/>
      <c r="PMS6" s="83"/>
      <c r="PMT6" s="83"/>
      <c r="PMU6" s="83"/>
      <c r="PMV6" s="83"/>
      <c r="PMW6" s="83"/>
      <c r="PMX6" s="83"/>
      <c r="PMY6" s="83"/>
      <c r="PMZ6" s="83"/>
      <c r="PNA6" s="83"/>
      <c r="PNB6" s="83"/>
      <c r="PNC6" s="83"/>
      <c r="PND6" s="83"/>
      <c r="PNE6" s="83"/>
      <c r="PNF6" s="83"/>
      <c r="PNG6" s="83"/>
      <c r="PNH6" s="83"/>
      <c r="PNI6" s="83"/>
      <c r="PNJ6" s="83"/>
      <c r="PNK6" s="83"/>
      <c r="PNL6" s="83"/>
      <c r="PNM6" s="83"/>
      <c r="PNN6" s="83"/>
      <c r="PNO6" s="83"/>
      <c r="PNP6" s="83"/>
      <c r="PNQ6" s="83"/>
      <c r="PNR6" s="83"/>
      <c r="PNS6" s="83"/>
      <c r="PNT6" s="83"/>
      <c r="PNU6" s="83"/>
      <c r="PNV6" s="83"/>
      <c r="PNW6" s="83"/>
      <c r="PNX6" s="83"/>
      <c r="PNY6" s="83"/>
      <c r="PNZ6" s="83"/>
      <c r="POA6" s="83"/>
      <c r="POB6" s="83"/>
      <c r="POC6" s="83"/>
      <c r="POD6" s="83"/>
      <c r="POE6" s="83"/>
      <c r="POF6" s="83"/>
      <c r="POG6" s="83"/>
      <c r="POH6" s="83"/>
      <c r="POI6" s="83"/>
      <c r="POJ6" s="83"/>
      <c r="POK6" s="83"/>
      <c r="POL6" s="83"/>
      <c r="POM6" s="83"/>
      <c r="PON6" s="83"/>
      <c r="POO6" s="83"/>
      <c r="POP6" s="83"/>
      <c r="POQ6" s="83"/>
      <c r="POR6" s="83"/>
      <c r="POS6" s="83"/>
      <c r="POT6" s="83"/>
      <c r="POU6" s="83"/>
      <c r="POV6" s="83"/>
      <c r="POW6" s="83"/>
      <c r="POX6" s="83"/>
      <c r="POY6" s="83"/>
      <c r="POZ6" s="83"/>
      <c r="PPA6" s="83"/>
      <c r="PPB6" s="83"/>
      <c r="PPC6" s="83"/>
      <c r="PPD6" s="83"/>
      <c r="PPE6" s="83"/>
      <c r="PPF6" s="83"/>
      <c r="PPG6" s="83"/>
      <c r="PPH6" s="83"/>
      <c r="PPI6" s="83"/>
      <c r="PPJ6" s="83"/>
      <c r="PPK6" s="83"/>
      <c r="PPL6" s="83"/>
      <c r="PPM6" s="83"/>
      <c r="PPN6" s="83"/>
      <c r="PPO6" s="83"/>
      <c r="PPP6" s="83"/>
      <c r="PPQ6" s="83"/>
      <c r="PPR6" s="83"/>
      <c r="PPS6" s="83"/>
      <c r="PPT6" s="83"/>
      <c r="PPU6" s="83"/>
      <c r="PPV6" s="83"/>
      <c r="PPW6" s="83"/>
      <c r="PPX6" s="83"/>
      <c r="PPY6" s="83"/>
      <c r="PPZ6" s="83"/>
      <c r="PQA6" s="83"/>
      <c r="PQB6" s="83"/>
      <c r="PQC6" s="83"/>
      <c r="PQD6" s="83"/>
      <c r="PQE6" s="83"/>
      <c r="PQF6" s="83"/>
      <c r="PQG6" s="83"/>
      <c r="PQH6" s="83"/>
      <c r="PQI6" s="83"/>
      <c r="PQJ6" s="83"/>
      <c r="PQK6" s="83"/>
      <c r="PQL6" s="83"/>
      <c r="PQM6" s="83"/>
      <c r="PQN6" s="83"/>
      <c r="PQO6" s="83"/>
      <c r="PQP6" s="83"/>
      <c r="PQQ6" s="83"/>
      <c r="PQR6" s="83"/>
      <c r="PQS6" s="83"/>
      <c r="PQT6" s="83"/>
      <c r="PQU6" s="83"/>
      <c r="PQV6" s="83"/>
      <c r="PQW6" s="83"/>
      <c r="PQX6" s="83"/>
      <c r="PQY6" s="83"/>
      <c r="PQZ6" s="83"/>
      <c r="PRA6" s="83"/>
      <c r="PRB6" s="83"/>
      <c r="PRC6" s="83"/>
      <c r="PRD6" s="83"/>
      <c r="PRE6" s="83"/>
      <c r="PRF6" s="83"/>
      <c r="PRG6" s="83"/>
      <c r="PRH6" s="83"/>
      <c r="PRI6" s="83"/>
      <c r="PRJ6" s="83"/>
      <c r="PRK6" s="83"/>
      <c r="PRL6" s="83"/>
      <c r="PRM6" s="83"/>
      <c r="PRN6" s="83"/>
      <c r="PRO6" s="83"/>
      <c r="PRP6" s="83"/>
      <c r="PRQ6" s="83"/>
      <c r="PRR6" s="83"/>
      <c r="PRS6" s="83"/>
      <c r="PRT6" s="83"/>
      <c r="PRU6" s="83"/>
      <c r="PRV6" s="83"/>
      <c r="PRW6" s="83"/>
      <c r="PRX6" s="83"/>
      <c r="PRY6" s="83"/>
      <c r="PRZ6" s="83"/>
      <c r="PSA6" s="83"/>
      <c r="PSB6" s="83"/>
      <c r="PSC6" s="83"/>
      <c r="PSD6" s="83"/>
      <c r="PSE6" s="83"/>
      <c r="PSF6" s="83"/>
      <c r="PSG6" s="83"/>
      <c r="PSH6" s="83"/>
      <c r="PSI6" s="83"/>
      <c r="PSJ6" s="83"/>
      <c r="PSK6" s="83"/>
      <c r="PSL6" s="83"/>
      <c r="PSM6" s="83"/>
      <c r="PSN6" s="83"/>
      <c r="PSO6" s="83"/>
      <c r="PSP6" s="83"/>
      <c r="PSQ6" s="83"/>
      <c r="PSR6" s="83"/>
      <c r="PSS6" s="83"/>
      <c r="PST6" s="83"/>
      <c r="PSU6" s="83"/>
      <c r="PSV6" s="83"/>
      <c r="PSW6" s="83"/>
      <c r="PSX6" s="83"/>
      <c r="PSY6" s="83"/>
      <c r="PSZ6" s="83"/>
      <c r="PTA6" s="83"/>
      <c r="PTB6" s="83"/>
      <c r="PTC6" s="83"/>
      <c r="PTD6" s="83"/>
      <c r="PTE6" s="83"/>
      <c r="PTF6" s="83"/>
      <c r="PTG6" s="83"/>
      <c r="PTH6" s="83"/>
      <c r="PTI6" s="83"/>
      <c r="PTJ6" s="83"/>
      <c r="PTK6" s="83"/>
      <c r="PTL6" s="83"/>
      <c r="PTM6" s="83"/>
      <c r="PTN6" s="83"/>
      <c r="PTO6" s="83"/>
      <c r="PTP6" s="83"/>
      <c r="PTQ6" s="83"/>
      <c r="PTR6" s="83"/>
      <c r="PTS6" s="83"/>
      <c r="PTT6" s="83"/>
      <c r="PTU6" s="83"/>
      <c r="PTV6" s="83"/>
      <c r="PTW6" s="83"/>
      <c r="PTX6" s="83"/>
      <c r="PTY6" s="83"/>
      <c r="PTZ6" s="83"/>
      <c r="PUA6" s="83"/>
      <c r="PUB6" s="83"/>
      <c r="PUC6" s="83"/>
      <c r="PUD6" s="83"/>
      <c r="PUE6" s="83"/>
      <c r="PUF6" s="83"/>
      <c r="PUG6" s="83"/>
      <c r="PUH6" s="83"/>
      <c r="PUI6" s="83"/>
      <c r="PUJ6" s="83"/>
      <c r="PUK6" s="83"/>
      <c r="PUL6" s="83"/>
      <c r="PUM6" s="83"/>
      <c r="PUN6" s="83"/>
      <c r="PUO6" s="83"/>
      <c r="PUP6" s="83"/>
      <c r="PUQ6" s="83"/>
      <c r="PUR6" s="83"/>
      <c r="PUS6" s="83"/>
      <c r="PUT6" s="83"/>
      <c r="PUU6" s="83"/>
      <c r="PUV6" s="83"/>
      <c r="PUW6" s="83"/>
      <c r="PUX6" s="83"/>
      <c r="PUY6" s="83"/>
      <c r="PUZ6" s="83"/>
      <c r="PVA6" s="83"/>
      <c r="PVB6" s="83"/>
      <c r="PVC6" s="83"/>
      <c r="PVD6" s="83"/>
      <c r="PVE6" s="83"/>
      <c r="PVF6" s="83"/>
      <c r="PVG6" s="83"/>
      <c r="PVH6" s="83"/>
      <c r="PVI6" s="83"/>
      <c r="PVJ6" s="83"/>
      <c r="PVK6" s="83"/>
      <c r="PVL6" s="83"/>
      <c r="PVM6" s="83"/>
      <c r="PVN6" s="83"/>
      <c r="PVO6" s="83"/>
      <c r="PVP6" s="83"/>
      <c r="PVQ6" s="83"/>
      <c r="PVR6" s="83"/>
      <c r="PVS6" s="83"/>
      <c r="PVT6" s="83"/>
      <c r="PVU6" s="83"/>
      <c r="PVV6" s="83"/>
      <c r="PVW6" s="83"/>
      <c r="PVX6" s="83"/>
      <c r="PVY6" s="83"/>
      <c r="PVZ6" s="83"/>
      <c r="PWA6" s="83"/>
      <c r="PWB6" s="83"/>
      <c r="PWC6" s="83"/>
      <c r="PWD6" s="83"/>
      <c r="PWE6" s="83"/>
      <c r="PWF6" s="83"/>
      <c r="PWG6" s="83"/>
      <c r="PWH6" s="83"/>
      <c r="PWI6" s="83"/>
      <c r="PWJ6" s="83"/>
      <c r="PWK6" s="83"/>
      <c r="PWL6" s="83"/>
      <c r="PWM6" s="83"/>
      <c r="PWN6" s="83"/>
      <c r="PWO6" s="83"/>
      <c r="PWP6" s="83"/>
      <c r="PWQ6" s="83"/>
      <c r="PWR6" s="83"/>
      <c r="PWS6" s="83"/>
      <c r="PWT6" s="83"/>
      <c r="PWU6" s="83"/>
      <c r="PWV6" s="83"/>
      <c r="PWW6" s="83"/>
      <c r="PWX6" s="83"/>
      <c r="PWY6" s="83"/>
      <c r="PWZ6" s="83"/>
      <c r="PXA6" s="83"/>
      <c r="PXB6" s="83"/>
      <c r="PXC6" s="83"/>
      <c r="PXD6" s="83"/>
      <c r="PXE6" s="83"/>
      <c r="PXF6" s="83"/>
      <c r="PXG6" s="83"/>
      <c r="PXH6" s="83"/>
      <c r="PXI6" s="83"/>
      <c r="PXJ6" s="83"/>
      <c r="PXK6" s="83"/>
      <c r="PXL6" s="83"/>
      <c r="PXM6" s="83"/>
      <c r="PXN6" s="83"/>
      <c r="PXO6" s="83"/>
      <c r="PXP6" s="83"/>
      <c r="PXQ6" s="83"/>
      <c r="PXR6" s="83"/>
      <c r="PXS6" s="83"/>
      <c r="PXT6" s="83"/>
      <c r="PXU6" s="83"/>
      <c r="PXV6" s="83"/>
      <c r="PXW6" s="83"/>
      <c r="PXX6" s="83"/>
      <c r="PXY6" s="83"/>
      <c r="PXZ6" s="83"/>
      <c r="PYA6" s="83"/>
      <c r="PYB6" s="83"/>
      <c r="PYC6" s="83"/>
      <c r="PYD6" s="83"/>
      <c r="PYE6" s="83"/>
      <c r="PYF6" s="83"/>
      <c r="PYG6" s="83"/>
      <c r="PYH6" s="83"/>
      <c r="PYI6" s="83"/>
      <c r="PYJ6" s="83"/>
      <c r="PYK6" s="83"/>
      <c r="PYL6" s="83"/>
      <c r="PYM6" s="83"/>
      <c r="PYN6" s="83"/>
      <c r="PYO6" s="83"/>
      <c r="PYP6" s="83"/>
      <c r="PYQ6" s="83"/>
      <c r="PYR6" s="83"/>
      <c r="PYS6" s="83"/>
      <c r="PYT6" s="83"/>
      <c r="PYU6" s="83"/>
      <c r="PYV6" s="83"/>
      <c r="PYW6" s="83"/>
      <c r="PYX6" s="83"/>
      <c r="PYY6" s="83"/>
      <c r="PYZ6" s="83"/>
      <c r="PZA6" s="83"/>
      <c r="PZB6" s="83"/>
      <c r="PZC6" s="83"/>
      <c r="PZD6" s="83"/>
      <c r="PZE6" s="83"/>
      <c r="PZF6" s="83"/>
      <c r="PZG6" s="83"/>
      <c r="PZH6" s="83"/>
      <c r="PZI6" s="83"/>
      <c r="PZJ6" s="83"/>
      <c r="PZK6" s="83"/>
      <c r="PZL6" s="83"/>
      <c r="PZM6" s="83"/>
      <c r="PZN6" s="83"/>
      <c r="PZO6" s="83"/>
      <c r="PZP6" s="83"/>
      <c r="PZQ6" s="83"/>
      <c r="PZR6" s="83"/>
      <c r="PZS6" s="83"/>
      <c r="PZT6" s="83"/>
      <c r="PZU6" s="83"/>
      <c r="PZV6" s="83"/>
      <c r="PZW6" s="83"/>
      <c r="PZX6" s="83"/>
      <c r="PZY6" s="83"/>
      <c r="PZZ6" s="83"/>
      <c r="QAA6" s="83"/>
      <c r="QAB6" s="83"/>
      <c r="QAC6" s="83"/>
      <c r="QAD6" s="83"/>
      <c r="QAE6" s="83"/>
      <c r="QAF6" s="83"/>
      <c r="QAG6" s="83"/>
      <c r="QAH6" s="83"/>
      <c r="QAI6" s="83"/>
      <c r="QAJ6" s="83"/>
      <c r="QAK6" s="83"/>
      <c r="QAL6" s="83"/>
      <c r="QAM6" s="83"/>
      <c r="QAN6" s="83"/>
      <c r="QAO6" s="83"/>
      <c r="QAP6" s="83"/>
      <c r="QAQ6" s="83"/>
      <c r="QAR6" s="83"/>
      <c r="QAS6" s="83"/>
      <c r="QAT6" s="83"/>
      <c r="QAU6" s="83"/>
      <c r="QAV6" s="83"/>
      <c r="QAW6" s="83"/>
      <c r="QAX6" s="83"/>
      <c r="QAY6" s="83"/>
      <c r="QAZ6" s="83"/>
      <c r="QBA6" s="83"/>
      <c r="QBB6" s="83"/>
      <c r="QBC6" s="83"/>
      <c r="QBD6" s="83"/>
      <c r="QBE6" s="83"/>
      <c r="QBF6" s="83"/>
      <c r="QBG6" s="83"/>
      <c r="QBH6" s="83"/>
      <c r="QBI6" s="83"/>
      <c r="QBJ6" s="83"/>
      <c r="QBK6" s="83"/>
      <c r="QBL6" s="83"/>
      <c r="QBM6" s="83"/>
      <c r="QBN6" s="83"/>
      <c r="QBO6" s="83"/>
      <c r="QBP6" s="83"/>
      <c r="QBQ6" s="83"/>
      <c r="QBR6" s="83"/>
      <c r="QBS6" s="83"/>
      <c r="QBT6" s="83"/>
      <c r="QBU6" s="83"/>
      <c r="QBV6" s="83"/>
      <c r="QBW6" s="83"/>
      <c r="QBX6" s="83"/>
      <c r="QBY6" s="83"/>
      <c r="QBZ6" s="83"/>
      <c r="QCA6" s="83"/>
      <c r="QCB6" s="83"/>
      <c r="QCC6" s="83"/>
      <c r="QCD6" s="83"/>
      <c r="QCE6" s="83"/>
      <c r="QCF6" s="83"/>
      <c r="QCG6" s="83"/>
      <c r="QCH6" s="83"/>
      <c r="QCI6" s="83"/>
      <c r="QCJ6" s="83"/>
      <c r="QCK6" s="83"/>
      <c r="QCL6" s="83"/>
      <c r="QCM6" s="83"/>
      <c r="QCN6" s="83"/>
      <c r="QCO6" s="83"/>
      <c r="QCP6" s="83"/>
      <c r="QCQ6" s="83"/>
      <c r="QCR6" s="83"/>
      <c r="QCS6" s="83"/>
      <c r="QCT6" s="83"/>
      <c r="QCU6" s="83"/>
      <c r="QCV6" s="83"/>
      <c r="QCW6" s="83"/>
      <c r="QCX6" s="83"/>
      <c r="QCY6" s="83"/>
      <c r="QCZ6" s="83"/>
      <c r="QDA6" s="83"/>
      <c r="QDB6" s="83"/>
      <c r="QDC6" s="83"/>
      <c r="QDD6" s="83"/>
      <c r="QDE6" s="83"/>
      <c r="QDF6" s="83"/>
      <c r="QDG6" s="83"/>
      <c r="QDH6" s="83"/>
      <c r="QDI6" s="83"/>
      <c r="QDJ6" s="83"/>
      <c r="QDK6" s="83"/>
      <c r="QDL6" s="83"/>
      <c r="QDM6" s="83"/>
      <c r="QDN6" s="83"/>
      <c r="QDO6" s="83"/>
      <c r="QDP6" s="83"/>
      <c r="QDQ6" s="83"/>
      <c r="QDR6" s="83"/>
      <c r="QDS6" s="83"/>
      <c r="QDT6" s="83"/>
      <c r="QDU6" s="83"/>
      <c r="QDV6" s="83"/>
      <c r="QDW6" s="83"/>
      <c r="QDX6" s="83"/>
      <c r="QDY6" s="83"/>
      <c r="QDZ6" s="83"/>
      <c r="QEA6" s="83"/>
      <c r="QEB6" s="83"/>
      <c r="QEC6" s="83"/>
      <c r="QED6" s="83"/>
      <c r="QEE6" s="83"/>
      <c r="QEF6" s="83"/>
      <c r="QEG6" s="83"/>
      <c r="QEH6" s="83"/>
      <c r="QEI6" s="83"/>
      <c r="QEJ6" s="83"/>
      <c r="QEK6" s="83"/>
      <c r="QEL6" s="83"/>
      <c r="QEM6" s="83"/>
      <c r="QEN6" s="83"/>
      <c r="QEO6" s="83"/>
      <c r="QEP6" s="83"/>
      <c r="QEQ6" s="83"/>
      <c r="QER6" s="83"/>
      <c r="QES6" s="83"/>
      <c r="QET6" s="83"/>
      <c r="QEU6" s="83"/>
      <c r="QEV6" s="83"/>
      <c r="QEW6" s="83"/>
      <c r="QEX6" s="83"/>
      <c r="QEY6" s="83"/>
      <c r="QEZ6" s="83"/>
      <c r="QFA6" s="83"/>
      <c r="QFB6" s="83"/>
      <c r="QFC6" s="83"/>
      <c r="QFD6" s="83"/>
      <c r="QFE6" s="83"/>
      <c r="QFF6" s="83"/>
      <c r="QFG6" s="83"/>
      <c r="QFH6" s="83"/>
      <c r="QFI6" s="83"/>
      <c r="QFJ6" s="83"/>
      <c r="QFK6" s="83"/>
      <c r="QFL6" s="83"/>
      <c r="QFM6" s="83"/>
      <c r="QFN6" s="83"/>
      <c r="QFO6" s="83"/>
      <c r="QFP6" s="83"/>
      <c r="QFQ6" s="83"/>
      <c r="QFR6" s="83"/>
      <c r="QFS6" s="83"/>
      <c r="QFT6" s="83"/>
      <c r="QFU6" s="83"/>
      <c r="QFV6" s="83"/>
      <c r="QFW6" s="83"/>
      <c r="QFX6" s="83"/>
      <c r="QFY6" s="83"/>
      <c r="QFZ6" s="83"/>
      <c r="QGA6" s="83"/>
      <c r="QGB6" s="83"/>
      <c r="QGC6" s="83"/>
      <c r="QGD6" s="83"/>
      <c r="QGE6" s="83"/>
      <c r="QGF6" s="83"/>
      <c r="QGG6" s="83"/>
      <c r="QGH6" s="83"/>
      <c r="QGI6" s="83"/>
      <c r="QGJ6" s="83"/>
      <c r="QGK6" s="83"/>
      <c r="QGL6" s="83"/>
      <c r="QGM6" s="83"/>
      <c r="QGN6" s="83"/>
      <c r="QGO6" s="83"/>
      <c r="QGP6" s="83"/>
      <c r="QGQ6" s="83"/>
      <c r="QGR6" s="83"/>
      <c r="QGS6" s="83"/>
      <c r="QGT6" s="83"/>
      <c r="QGU6" s="83"/>
      <c r="QGV6" s="83"/>
      <c r="QGW6" s="83"/>
      <c r="QGX6" s="83"/>
      <c r="QGY6" s="83"/>
      <c r="QGZ6" s="83"/>
      <c r="QHA6" s="83"/>
      <c r="QHB6" s="83"/>
      <c r="QHC6" s="83"/>
      <c r="QHD6" s="83"/>
      <c r="QHE6" s="83"/>
      <c r="QHF6" s="83"/>
      <c r="QHG6" s="83"/>
      <c r="QHH6" s="83"/>
      <c r="QHI6" s="83"/>
      <c r="QHJ6" s="83"/>
      <c r="QHK6" s="83"/>
      <c r="QHL6" s="83"/>
      <c r="QHM6" s="83"/>
      <c r="QHN6" s="83"/>
      <c r="QHO6" s="83"/>
      <c r="QHP6" s="83"/>
      <c r="QHQ6" s="83"/>
      <c r="QHR6" s="83"/>
      <c r="QHS6" s="83"/>
      <c r="QHT6" s="83"/>
      <c r="QHU6" s="83"/>
      <c r="QHV6" s="83"/>
      <c r="QHW6" s="83"/>
      <c r="QHX6" s="83"/>
      <c r="QHY6" s="83"/>
      <c r="QHZ6" s="83"/>
      <c r="QIA6" s="83"/>
      <c r="QIB6" s="83"/>
      <c r="QIC6" s="83"/>
      <c r="QID6" s="83"/>
      <c r="QIE6" s="83"/>
      <c r="QIF6" s="83"/>
      <c r="QIG6" s="83"/>
      <c r="QIH6" s="83"/>
      <c r="QII6" s="83"/>
      <c r="QIJ6" s="83"/>
      <c r="QIK6" s="83"/>
      <c r="QIL6" s="83"/>
      <c r="QIM6" s="83"/>
      <c r="QIN6" s="83"/>
      <c r="QIO6" s="83"/>
      <c r="QIP6" s="83"/>
      <c r="QIQ6" s="83"/>
      <c r="QIR6" s="83"/>
      <c r="QIS6" s="83"/>
      <c r="QIT6" s="83"/>
      <c r="QIU6" s="83"/>
      <c r="QIV6" s="83"/>
      <c r="QIW6" s="83"/>
      <c r="QIX6" s="83"/>
      <c r="QIY6" s="83"/>
      <c r="QIZ6" s="83"/>
      <c r="QJA6" s="83"/>
      <c r="QJB6" s="83"/>
      <c r="QJC6" s="83"/>
      <c r="QJD6" s="83"/>
      <c r="QJE6" s="83"/>
      <c r="QJF6" s="83"/>
      <c r="QJG6" s="83"/>
      <c r="QJH6" s="83"/>
      <c r="QJI6" s="83"/>
      <c r="QJJ6" s="83"/>
      <c r="QJK6" s="83"/>
      <c r="QJL6" s="83"/>
      <c r="QJM6" s="83"/>
      <c r="QJN6" s="83"/>
      <c r="QJO6" s="83"/>
      <c r="QJP6" s="83"/>
      <c r="QJQ6" s="83"/>
      <c r="QJR6" s="83"/>
      <c r="QJS6" s="83"/>
      <c r="QJT6" s="83"/>
      <c r="QJU6" s="83"/>
      <c r="QJV6" s="83"/>
      <c r="QJW6" s="83"/>
      <c r="QJX6" s="83"/>
      <c r="QJY6" s="83"/>
      <c r="QJZ6" s="83"/>
      <c r="QKA6" s="83"/>
      <c r="QKB6" s="83"/>
      <c r="QKC6" s="83"/>
      <c r="QKD6" s="83"/>
      <c r="QKE6" s="83"/>
      <c r="QKF6" s="83"/>
      <c r="QKG6" s="83"/>
      <c r="QKH6" s="83"/>
      <c r="QKI6" s="83"/>
      <c r="QKJ6" s="83"/>
      <c r="QKK6" s="83"/>
      <c r="QKL6" s="83"/>
      <c r="QKM6" s="83"/>
      <c r="QKN6" s="83"/>
      <c r="QKO6" s="83"/>
      <c r="QKP6" s="83"/>
      <c r="QKQ6" s="83"/>
      <c r="QKR6" s="83"/>
      <c r="QKS6" s="83"/>
      <c r="QKT6" s="83"/>
      <c r="QKU6" s="83"/>
      <c r="QKV6" s="83"/>
      <c r="QKW6" s="83"/>
      <c r="QKX6" s="83"/>
      <c r="QKY6" s="83"/>
      <c r="QKZ6" s="83"/>
      <c r="QLA6" s="83"/>
      <c r="QLB6" s="83"/>
      <c r="QLC6" s="83"/>
      <c r="QLD6" s="83"/>
      <c r="QLE6" s="83"/>
      <c r="QLF6" s="83"/>
      <c r="QLG6" s="83"/>
      <c r="QLH6" s="83"/>
      <c r="QLI6" s="83"/>
      <c r="QLJ6" s="83"/>
      <c r="QLK6" s="83"/>
      <c r="QLL6" s="83"/>
      <c r="QLM6" s="83"/>
      <c r="QLN6" s="83"/>
      <c r="QLO6" s="83"/>
      <c r="QLP6" s="83"/>
      <c r="QLQ6" s="83"/>
      <c r="QLR6" s="83"/>
      <c r="QLS6" s="83"/>
      <c r="QLT6" s="83"/>
      <c r="QLU6" s="83"/>
      <c r="QLV6" s="83"/>
      <c r="QLW6" s="83"/>
      <c r="QLX6" s="83"/>
      <c r="QLY6" s="83"/>
      <c r="QLZ6" s="83"/>
      <c r="QMA6" s="83"/>
      <c r="QMB6" s="83"/>
      <c r="QMC6" s="83"/>
      <c r="QMD6" s="83"/>
      <c r="QME6" s="83"/>
      <c r="QMF6" s="83"/>
      <c r="QMG6" s="83"/>
      <c r="QMH6" s="83"/>
      <c r="QMI6" s="83"/>
      <c r="QMJ6" s="83"/>
      <c r="QMK6" s="83"/>
      <c r="QML6" s="83"/>
      <c r="QMM6" s="83"/>
      <c r="QMN6" s="83"/>
      <c r="QMO6" s="83"/>
      <c r="QMP6" s="83"/>
      <c r="QMQ6" s="83"/>
      <c r="QMR6" s="83"/>
      <c r="QMS6" s="83"/>
      <c r="QMT6" s="83"/>
      <c r="QMU6" s="83"/>
      <c r="QMV6" s="83"/>
      <c r="QMW6" s="83"/>
      <c r="QMX6" s="83"/>
      <c r="QMY6" s="83"/>
      <c r="QMZ6" s="83"/>
      <c r="QNA6" s="83"/>
      <c r="QNB6" s="83"/>
      <c r="QNC6" s="83"/>
      <c r="QND6" s="83"/>
      <c r="QNE6" s="83"/>
      <c r="QNF6" s="83"/>
      <c r="QNG6" s="83"/>
      <c r="QNH6" s="83"/>
      <c r="QNI6" s="83"/>
      <c r="QNJ6" s="83"/>
      <c r="QNK6" s="83"/>
      <c r="QNL6" s="83"/>
      <c r="QNM6" s="83"/>
      <c r="QNN6" s="83"/>
      <c r="QNO6" s="83"/>
      <c r="QNP6" s="83"/>
      <c r="QNQ6" s="83"/>
      <c r="QNR6" s="83"/>
      <c r="QNS6" s="83"/>
      <c r="QNT6" s="83"/>
      <c r="QNU6" s="83"/>
      <c r="QNV6" s="83"/>
      <c r="QNW6" s="83"/>
      <c r="QNX6" s="83"/>
      <c r="QNY6" s="83"/>
      <c r="QNZ6" s="83"/>
      <c r="QOA6" s="83"/>
      <c r="QOB6" s="83"/>
      <c r="QOC6" s="83"/>
      <c r="QOD6" s="83"/>
      <c r="QOE6" s="83"/>
      <c r="QOF6" s="83"/>
      <c r="QOG6" s="83"/>
      <c r="QOH6" s="83"/>
      <c r="QOI6" s="83"/>
      <c r="QOJ6" s="83"/>
      <c r="QOK6" s="83"/>
      <c r="QOL6" s="83"/>
      <c r="QOM6" s="83"/>
      <c r="QON6" s="83"/>
      <c r="QOO6" s="83"/>
      <c r="QOP6" s="83"/>
      <c r="QOQ6" s="83"/>
      <c r="QOR6" s="83"/>
      <c r="QOS6" s="83"/>
      <c r="QOT6" s="83"/>
      <c r="QOU6" s="83"/>
      <c r="QOV6" s="83"/>
      <c r="QOW6" s="83"/>
      <c r="QOX6" s="83"/>
      <c r="QOY6" s="83"/>
      <c r="QOZ6" s="83"/>
      <c r="QPA6" s="83"/>
      <c r="QPB6" s="83"/>
      <c r="QPC6" s="83"/>
      <c r="QPD6" s="83"/>
      <c r="QPE6" s="83"/>
      <c r="QPF6" s="83"/>
      <c r="QPG6" s="83"/>
      <c r="QPH6" s="83"/>
      <c r="QPI6" s="83"/>
      <c r="QPJ6" s="83"/>
      <c r="QPK6" s="83"/>
      <c r="QPL6" s="83"/>
      <c r="QPM6" s="83"/>
      <c r="QPN6" s="83"/>
      <c r="QPO6" s="83"/>
      <c r="QPP6" s="83"/>
      <c r="QPQ6" s="83"/>
      <c r="QPR6" s="83"/>
      <c r="QPS6" s="83"/>
      <c r="QPT6" s="83"/>
      <c r="QPU6" s="83"/>
      <c r="QPV6" s="83"/>
      <c r="QPW6" s="83"/>
      <c r="QPX6" s="83"/>
      <c r="QPY6" s="83"/>
      <c r="QPZ6" s="83"/>
      <c r="QQA6" s="83"/>
      <c r="QQB6" s="83"/>
      <c r="QQC6" s="83"/>
      <c r="QQD6" s="83"/>
      <c r="QQE6" s="83"/>
      <c r="QQF6" s="83"/>
      <c r="QQG6" s="83"/>
      <c r="QQH6" s="83"/>
      <c r="QQI6" s="83"/>
      <c r="QQJ6" s="83"/>
      <c r="QQK6" s="83"/>
      <c r="QQL6" s="83"/>
      <c r="QQM6" s="83"/>
      <c r="QQN6" s="83"/>
      <c r="QQO6" s="83"/>
      <c r="QQP6" s="83"/>
      <c r="QQQ6" s="83"/>
      <c r="QQR6" s="83"/>
      <c r="QQS6" s="83"/>
      <c r="QQT6" s="83"/>
      <c r="QQU6" s="83"/>
      <c r="QQV6" s="83"/>
      <c r="QQW6" s="83"/>
      <c r="QQX6" s="83"/>
      <c r="QQY6" s="83"/>
      <c r="QQZ6" s="83"/>
      <c r="QRA6" s="83"/>
      <c r="QRB6" s="83"/>
      <c r="QRC6" s="83"/>
      <c r="QRD6" s="83"/>
      <c r="QRE6" s="83"/>
      <c r="QRF6" s="83"/>
      <c r="QRG6" s="83"/>
      <c r="QRH6" s="83"/>
      <c r="QRI6" s="83"/>
      <c r="QRJ6" s="83"/>
      <c r="QRK6" s="83"/>
      <c r="QRL6" s="83"/>
      <c r="QRM6" s="83"/>
      <c r="QRN6" s="83"/>
      <c r="QRO6" s="83"/>
      <c r="QRP6" s="83"/>
      <c r="QRQ6" s="83"/>
      <c r="QRR6" s="83"/>
      <c r="QRS6" s="83"/>
      <c r="QRT6" s="83"/>
      <c r="QRU6" s="83"/>
      <c r="QRV6" s="83"/>
      <c r="QRW6" s="83"/>
      <c r="QRX6" s="83"/>
      <c r="QRY6" s="83"/>
      <c r="QRZ6" s="83"/>
      <c r="QSA6" s="83"/>
      <c r="QSB6" s="83"/>
      <c r="QSC6" s="83"/>
      <c r="QSD6" s="83"/>
      <c r="QSE6" s="83"/>
      <c r="QSF6" s="83"/>
      <c r="QSG6" s="83"/>
      <c r="QSH6" s="83"/>
      <c r="QSI6" s="83"/>
      <c r="QSJ6" s="83"/>
      <c r="QSK6" s="83"/>
      <c r="QSL6" s="83"/>
      <c r="QSM6" s="83"/>
      <c r="QSN6" s="83"/>
      <c r="QSO6" s="83"/>
      <c r="QSP6" s="83"/>
      <c r="QSQ6" s="83"/>
      <c r="QSR6" s="83"/>
      <c r="QSS6" s="83"/>
      <c r="QST6" s="83"/>
      <c r="QSU6" s="83"/>
      <c r="QSV6" s="83"/>
      <c r="QSW6" s="83"/>
      <c r="QSX6" s="83"/>
      <c r="QSY6" s="83"/>
      <c r="QSZ6" s="83"/>
      <c r="QTA6" s="83"/>
      <c r="QTB6" s="83"/>
      <c r="QTC6" s="83"/>
      <c r="QTD6" s="83"/>
      <c r="QTE6" s="83"/>
      <c r="QTF6" s="83"/>
      <c r="QTG6" s="83"/>
      <c r="QTH6" s="83"/>
      <c r="QTI6" s="83"/>
      <c r="QTJ6" s="83"/>
      <c r="QTK6" s="83"/>
      <c r="QTL6" s="83"/>
      <c r="QTM6" s="83"/>
      <c r="QTN6" s="83"/>
      <c r="QTO6" s="83"/>
      <c r="QTP6" s="83"/>
      <c r="QTQ6" s="83"/>
      <c r="QTR6" s="83"/>
      <c r="QTS6" s="83"/>
      <c r="QTT6" s="83"/>
      <c r="QTU6" s="83"/>
      <c r="QTV6" s="83"/>
      <c r="QTW6" s="83"/>
      <c r="QTX6" s="83"/>
      <c r="QTY6" s="83"/>
      <c r="QTZ6" s="83"/>
      <c r="QUA6" s="83"/>
      <c r="QUB6" s="83"/>
      <c r="QUC6" s="83"/>
      <c r="QUD6" s="83"/>
      <c r="QUE6" s="83"/>
      <c r="QUF6" s="83"/>
      <c r="QUG6" s="83"/>
      <c r="QUH6" s="83"/>
      <c r="QUI6" s="83"/>
      <c r="QUJ6" s="83"/>
      <c r="QUK6" s="83"/>
      <c r="QUL6" s="83"/>
      <c r="QUM6" s="83"/>
      <c r="QUN6" s="83"/>
      <c r="QUO6" s="83"/>
      <c r="QUP6" s="83"/>
      <c r="QUQ6" s="83"/>
      <c r="QUR6" s="83"/>
      <c r="QUS6" s="83"/>
      <c r="QUT6" s="83"/>
      <c r="QUU6" s="83"/>
      <c r="QUV6" s="83"/>
      <c r="QUW6" s="83"/>
      <c r="QUX6" s="83"/>
      <c r="QUY6" s="83"/>
      <c r="QUZ6" s="83"/>
      <c r="QVA6" s="83"/>
      <c r="QVB6" s="83"/>
      <c r="QVC6" s="83"/>
      <c r="QVD6" s="83"/>
      <c r="QVE6" s="83"/>
      <c r="QVF6" s="83"/>
      <c r="QVG6" s="83"/>
      <c r="QVH6" s="83"/>
      <c r="QVI6" s="83"/>
      <c r="QVJ6" s="83"/>
      <c r="QVK6" s="83"/>
      <c r="QVL6" s="83"/>
      <c r="QVM6" s="83"/>
      <c r="QVN6" s="83"/>
      <c r="QVO6" s="83"/>
      <c r="QVP6" s="83"/>
      <c r="QVQ6" s="83"/>
      <c r="QVR6" s="83"/>
      <c r="QVS6" s="83"/>
      <c r="QVT6" s="83"/>
      <c r="QVU6" s="83"/>
      <c r="QVV6" s="83"/>
      <c r="QVW6" s="83"/>
      <c r="QVX6" s="83"/>
      <c r="QVY6" s="83"/>
      <c r="QVZ6" s="83"/>
      <c r="QWA6" s="83"/>
      <c r="QWB6" s="83"/>
      <c r="QWC6" s="83"/>
      <c r="QWD6" s="83"/>
      <c r="QWE6" s="83"/>
      <c r="QWF6" s="83"/>
      <c r="QWG6" s="83"/>
      <c r="QWH6" s="83"/>
      <c r="QWI6" s="83"/>
      <c r="QWJ6" s="83"/>
      <c r="QWK6" s="83"/>
      <c r="QWL6" s="83"/>
      <c r="QWM6" s="83"/>
      <c r="QWN6" s="83"/>
      <c r="QWO6" s="83"/>
      <c r="QWP6" s="83"/>
      <c r="QWQ6" s="83"/>
      <c r="QWR6" s="83"/>
      <c r="QWS6" s="83"/>
      <c r="QWT6" s="83"/>
      <c r="QWU6" s="83"/>
      <c r="QWV6" s="83"/>
      <c r="QWW6" s="83"/>
      <c r="QWX6" s="83"/>
      <c r="QWY6" s="83"/>
      <c r="QWZ6" s="83"/>
      <c r="QXA6" s="83"/>
      <c r="QXB6" s="83"/>
      <c r="QXC6" s="83"/>
      <c r="QXD6" s="83"/>
      <c r="QXE6" s="83"/>
      <c r="QXF6" s="83"/>
      <c r="QXG6" s="83"/>
      <c r="QXH6" s="83"/>
      <c r="QXI6" s="83"/>
      <c r="QXJ6" s="83"/>
      <c r="QXK6" s="83"/>
      <c r="QXL6" s="83"/>
      <c r="QXM6" s="83"/>
      <c r="QXN6" s="83"/>
      <c r="QXO6" s="83"/>
      <c r="QXP6" s="83"/>
      <c r="QXQ6" s="83"/>
      <c r="QXR6" s="83"/>
      <c r="QXS6" s="83"/>
      <c r="QXT6" s="83"/>
      <c r="QXU6" s="83"/>
      <c r="QXV6" s="83"/>
      <c r="QXW6" s="83"/>
      <c r="QXX6" s="83"/>
      <c r="QXY6" s="83"/>
      <c r="QXZ6" s="83"/>
      <c r="QYA6" s="83"/>
      <c r="QYB6" s="83"/>
      <c r="QYC6" s="83"/>
      <c r="QYD6" s="83"/>
      <c r="QYE6" s="83"/>
      <c r="QYF6" s="83"/>
      <c r="QYG6" s="83"/>
      <c r="QYH6" s="83"/>
      <c r="QYI6" s="83"/>
      <c r="QYJ6" s="83"/>
      <c r="QYK6" s="83"/>
      <c r="QYL6" s="83"/>
      <c r="QYM6" s="83"/>
      <c r="QYN6" s="83"/>
      <c r="QYO6" s="83"/>
      <c r="QYP6" s="83"/>
      <c r="QYQ6" s="83"/>
      <c r="QYR6" s="83"/>
      <c r="QYS6" s="83"/>
      <c r="QYT6" s="83"/>
      <c r="QYU6" s="83"/>
      <c r="QYV6" s="83"/>
      <c r="QYW6" s="83"/>
      <c r="QYX6" s="83"/>
      <c r="QYY6" s="83"/>
      <c r="QYZ6" s="83"/>
      <c r="QZA6" s="83"/>
      <c r="QZB6" s="83"/>
      <c r="QZC6" s="83"/>
      <c r="QZD6" s="83"/>
      <c r="QZE6" s="83"/>
      <c r="QZF6" s="83"/>
      <c r="QZG6" s="83"/>
      <c r="QZH6" s="83"/>
      <c r="QZI6" s="83"/>
      <c r="QZJ6" s="83"/>
      <c r="QZK6" s="83"/>
      <c r="QZL6" s="83"/>
      <c r="QZM6" s="83"/>
      <c r="QZN6" s="83"/>
      <c r="QZO6" s="83"/>
      <c r="QZP6" s="83"/>
      <c r="QZQ6" s="83"/>
      <c r="QZR6" s="83"/>
      <c r="QZS6" s="83"/>
      <c r="QZT6" s="83"/>
      <c r="QZU6" s="83"/>
      <c r="QZV6" s="83"/>
      <c r="QZW6" s="83"/>
      <c r="QZX6" s="83"/>
      <c r="QZY6" s="83"/>
      <c r="QZZ6" s="83"/>
      <c r="RAA6" s="83"/>
      <c r="RAB6" s="83"/>
      <c r="RAC6" s="83"/>
      <c r="RAD6" s="83"/>
      <c r="RAE6" s="83"/>
      <c r="RAF6" s="83"/>
      <c r="RAG6" s="83"/>
      <c r="RAH6" s="83"/>
      <c r="RAI6" s="83"/>
      <c r="RAJ6" s="83"/>
      <c r="RAK6" s="83"/>
      <c r="RAL6" s="83"/>
      <c r="RAM6" s="83"/>
      <c r="RAN6" s="83"/>
      <c r="RAO6" s="83"/>
      <c r="RAP6" s="83"/>
      <c r="RAQ6" s="83"/>
      <c r="RAR6" s="83"/>
      <c r="RAS6" s="83"/>
      <c r="RAT6" s="83"/>
      <c r="RAU6" s="83"/>
      <c r="RAV6" s="83"/>
      <c r="RAW6" s="83"/>
      <c r="RAX6" s="83"/>
      <c r="RAY6" s="83"/>
      <c r="RAZ6" s="83"/>
      <c r="RBA6" s="83"/>
      <c r="RBB6" s="83"/>
      <c r="RBC6" s="83"/>
      <c r="RBD6" s="83"/>
      <c r="RBE6" s="83"/>
      <c r="RBF6" s="83"/>
      <c r="RBG6" s="83"/>
      <c r="RBH6" s="83"/>
      <c r="RBI6" s="83"/>
      <c r="RBJ6" s="83"/>
      <c r="RBK6" s="83"/>
      <c r="RBL6" s="83"/>
      <c r="RBM6" s="83"/>
      <c r="RBN6" s="83"/>
      <c r="RBO6" s="83"/>
      <c r="RBP6" s="83"/>
      <c r="RBQ6" s="83"/>
      <c r="RBR6" s="83"/>
      <c r="RBS6" s="83"/>
      <c r="RBT6" s="83"/>
      <c r="RBU6" s="83"/>
      <c r="RBV6" s="83"/>
      <c r="RBW6" s="83"/>
      <c r="RBX6" s="83"/>
      <c r="RBY6" s="83"/>
      <c r="RBZ6" s="83"/>
      <c r="RCA6" s="83"/>
      <c r="RCB6" s="83"/>
      <c r="RCC6" s="83"/>
      <c r="RCD6" s="83"/>
      <c r="RCE6" s="83"/>
      <c r="RCF6" s="83"/>
      <c r="RCG6" s="83"/>
      <c r="RCH6" s="83"/>
      <c r="RCI6" s="83"/>
      <c r="RCJ6" s="83"/>
      <c r="RCK6" s="83"/>
      <c r="RCL6" s="83"/>
      <c r="RCM6" s="83"/>
      <c r="RCN6" s="83"/>
      <c r="RCO6" s="83"/>
      <c r="RCP6" s="83"/>
      <c r="RCQ6" s="83"/>
      <c r="RCR6" s="83"/>
      <c r="RCS6" s="83"/>
      <c r="RCT6" s="83"/>
      <c r="RCU6" s="83"/>
      <c r="RCV6" s="83"/>
      <c r="RCW6" s="83"/>
      <c r="RCX6" s="83"/>
      <c r="RCY6" s="83"/>
      <c r="RCZ6" s="83"/>
      <c r="RDA6" s="83"/>
      <c r="RDB6" s="83"/>
      <c r="RDC6" s="83"/>
      <c r="RDD6" s="83"/>
      <c r="RDE6" s="83"/>
      <c r="RDF6" s="83"/>
      <c r="RDG6" s="83"/>
      <c r="RDH6" s="83"/>
      <c r="RDI6" s="83"/>
      <c r="RDJ6" s="83"/>
      <c r="RDK6" s="83"/>
      <c r="RDL6" s="83"/>
      <c r="RDM6" s="83"/>
      <c r="RDN6" s="83"/>
      <c r="RDO6" s="83"/>
      <c r="RDP6" s="83"/>
      <c r="RDQ6" s="83"/>
      <c r="RDR6" s="83"/>
      <c r="RDS6" s="83"/>
      <c r="RDT6" s="83"/>
      <c r="RDU6" s="83"/>
      <c r="RDV6" s="83"/>
      <c r="RDW6" s="83"/>
      <c r="RDX6" s="83"/>
      <c r="RDY6" s="83"/>
      <c r="RDZ6" s="83"/>
      <c r="REA6" s="83"/>
      <c r="REB6" s="83"/>
      <c r="REC6" s="83"/>
      <c r="RED6" s="83"/>
      <c r="REE6" s="83"/>
      <c r="REF6" s="83"/>
      <c r="REG6" s="83"/>
      <c r="REH6" s="83"/>
      <c r="REI6" s="83"/>
      <c r="REJ6" s="83"/>
      <c r="REK6" s="83"/>
      <c r="REL6" s="83"/>
      <c r="REM6" s="83"/>
      <c r="REN6" s="83"/>
      <c r="REO6" s="83"/>
      <c r="REP6" s="83"/>
      <c r="REQ6" s="83"/>
      <c r="RER6" s="83"/>
      <c r="RES6" s="83"/>
      <c r="RET6" s="83"/>
      <c r="REU6" s="83"/>
      <c r="REV6" s="83"/>
      <c r="REW6" s="83"/>
      <c r="REX6" s="83"/>
      <c r="REY6" s="83"/>
      <c r="REZ6" s="83"/>
      <c r="RFA6" s="83"/>
      <c r="RFB6" s="83"/>
      <c r="RFC6" s="83"/>
      <c r="RFD6" s="83"/>
      <c r="RFE6" s="83"/>
      <c r="RFF6" s="83"/>
      <c r="RFG6" s="83"/>
      <c r="RFH6" s="83"/>
      <c r="RFI6" s="83"/>
      <c r="RFJ6" s="83"/>
      <c r="RFK6" s="83"/>
      <c r="RFL6" s="83"/>
      <c r="RFM6" s="83"/>
      <c r="RFN6" s="83"/>
      <c r="RFO6" s="83"/>
      <c r="RFP6" s="83"/>
      <c r="RFQ6" s="83"/>
      <c r="RFR6" s="83"/>
      <c r="RFS6" s="83"/>
      <c r="RFT6" s="83"/>
      <c r="RFU6" s="83"/>
      <c r="RFV6" s="83"/>
      <c r="RFW6" s="83"/>
      <c r="RFX6" s="83"/>
      <c r="RFY6" s="83"/>
      <c r="RFZ6" s="83"/>
      <c r="RGA6" s="83"/>
      <c r="RGB6" s="83"/>
      <c r="RGC6" s="83"/>
      <c r="RGD6" s="83"/>
      <c r="RGE6" s="83"/>
      <c r="RGF6" s="83"/>
      <c r="RGG6" s="83"/>
      <c r="RGH6" s="83"/>
      <c r="RGI6" s="83"/>
      <c r="RGJ6" s="83"/>
      <c r="RGK6" s="83"/>
      <c r="RGL6" s="83"/>
      <c r="RGM6" s="83"/>
      <c r="RGN6" s="83"/>
      <c r="RGO6" s="83"/>
      <c r="RGP6" s="83"/>
      <c r="RGQ6" s="83"/>
      <c r="RGR6" s="83"/>
      <c r="RGS6" s="83"/>
      <c r="RGT6" s="83"/>
      <c r="RGU6" s="83"/>
      <c r="RGV6" s="83"/>
      <c r="RGW6" s="83"/>
      <c r="RGX6" s="83"/>
      <c r="RGY6" s="83"/>
      <c r="RGZ6" s="83"/>
      <c r="RHA6" s="83"/>
      <c r="RHB6" s="83"/>
      <c r="RHC6" s="83"/>
      <c r="RHD6" s="83"/>
      <c r="RHE6" s="83"/>
      <c r="RHF6" s="83"/>
      <c r="RHG6" s="83"/>
      <c r="RHH6" s="83"/>
      <c r="RHI6" s="83"/>
      <c r="RHJ6" s="83"/>
      <c r="RHK6" s="83"/>
      <c r="RHL6" s="83"/>
      <c r="RHM6" s="83"/>
      <c r="RHN6" s="83"/>
      <c r="RHO6" s="83"/>
      <c r="RHP6" s="83"/>
      <c r="RHQ6" s="83"/>
      <c r="RHR6" s="83"/>
      <c r="RHS6" s="83"/>
      <c r="RHT6" s="83"/>
      <c r="RHU6" s="83"/>
      <c r="RHV6" s="83"/>
      <c r="RHW6" s="83"/>
      <c r="RHX6" s="83"/>
      <c r="RHY6" s="83"/>
      <c r="RHZ6" s="83"/>
      <c r="RIA6" s="83"/>
      <c r="RIB6" s="83"/>
      <c r="RIC6" s="83"/>
      <c r="RID6" s="83"/>
      <c r="RIE6" s="83"/>
      <c r="RIF6" s="83"/>
      <c r="RIG6" s="83"/>
      <c r="RIH6" s="83"/>
      <c r="RII6" s="83"/>
      <c r="RIJ6" s="83"/>
      <c r="RIK6" s="83"/>
      <c r="RIL6" s="83"/>
      <c r="RIM6" s="83"/>
      <c r="RIN6" s="83"/>
      <c r="RIO6" s="83"/>
      <c r="RIP6" s="83"/>
      <c r="RIQ6" s="83"/>
      <c r="RIR6" s="83"/>
      <c r="RIS6" s="83"/>
      <c r="RIT6" s="83"/>
      <c r="RIU6" s="83"/>
      <c r="RIV6" s="83"/>
      <c r="RIW6" s="83"/>
      <c r="RIX6" s="83"/>
      <c r="RIY6" s="83"/>
      <c r="RIZ6" s="83"/>
      <c r="RJA6" s="83"/>
      <c r="RJB6" s="83"/>
      <c r="RJC6" s="83"/>
      <c r="RJD6" s="83"/>
      <c r="RJE6" s="83"/>
      <c r="RJF6" s="83"/>
      <c r="RJG6" s="83"/>
      <c r="RJH6" s="83"/>
      <c r="RJI6" s="83"/>
      <c r="RJJ6" s="83"/>
      <c r="RJK6" s="83"/>
      <c r="RJL6" s="83"/>
      <c r="RJM6" s="83"/>
      <c r="RJN6" s="83"/>
      <c r="RJO6" s="83"/>
      <c r="RJP6" s="83"/>
      <c r="RJQ6" s="83"/>
      <c r="RJR6" s="83"/>
      <c r="RJS6" s="83"/>
      <c r="RJT6" s="83"/>
      <c r="RJU6" s="83"/>
      <c r="RJV6" s="83"/>
      <c r="RJW6" s="83"/>
      <c r="RJX6" s="83"/>
      <c r="RJY6" s="83"/>
      <c r="RJZ6" s="83"/>
      <c r="RKA6" s="83"/>
      <c r="RKB6" s="83"/>
      <c r="RKC6" s="83"/>
      <c r="RKD6" s="83"/>
      <c r="RKE6" s="83"/>
      <c r="RKF6" s="83"/>
      <c r="RKG6" s="83"/>
      <c r="RKH6" s="83"/>
      <c r="RKI6" s="83"/>
      <c r="RKJ6" s="83"/>
      <c r="RKK6" s="83"/>
      <c r="RKL6" s="83"/>
      <c r="RKM6" s="83"/>
      <c r="RKN6" s="83"/>
      <c r="RKO6" s="83"/>
      <c r="RKP6" s="83"/>
      <c r="RKQ6" s="83"/>
      <c r="RKR6" s="83"/>
      <c r="RKS6" s="83"/>
      <c r="RKT6" s="83"/>
      <c r="RKU6" s="83"/>
      <c r="RKV6" s="83"/>
      <c r="RKW6" s="83"/>
      <c r="RKX6" s="83"/>
      <c r="RKY6" s="83"/>
      <c r="RKZ6" s="83"/>
      <c r="RLA6" s="83"/>
      <c r="RLB6" s="83"/>
      <c r="RLC6" s="83"/>
      <c r="RLD6" s="83"/>
      <c r="RLE6" s="83"/>
      <c r="RLF6" s="83"/>
      <c r="RLG6" s="83"/>
      <c r="RLH6" s="83"/>
      <c r="RLI6" s="83"/>
      <c r="RLJ6" s="83"/>
      <c r="RLK6" s="83"/>
      <c r="RLL6" s="83"/>
      <c r="RLM6" s="83"/>
      <c r="RLN6" s="83"/>
      <c r="RLO6" s="83"/>
      <c r="RLP6" s="83"/>
      <c r="RLQ6" s="83"/>
      <c r="RLR6" s="83"/>
      <c r="RLS6" s="83"/>
      <c r="RLT6" s="83"/>
      <c r="RLU6" s="83"/>
      <c r="RLV6" s="83"/>
      <c r="RLW6" s="83"/>
      <c r="RLX6" s="83"/>
      <c r="RLY6" s="83"/>
      <c r="RLZ6" s="83"/>
      <c r="RMA6" s="83"/>
      <c r="RMB6" s="83"/>
      <c r="RMC6" s="83"/>
      <c r="RMD6" s="83"/>
      <c r="RME6" s="83"/>
      <c r="RMF6" s="83"/>
      <c r="RMG6" s="83"/>
      <c r="RMH6" s="83"/>
      <c r="RMI6" s="83"/>
      <c r="RMJ6" s="83"/>
      <c r="RMK6" s="83"/>
      <c r="RML6" s="83"/>
      <c r="RMM6" s="83"/>
      <c r="RMN6" s="83"/>
      <c r="RMO6" s="83"/>
      <c r="RMP6" s="83"/>
      <c r="RMQ6" s="83"/>
      <c r="RMR6" s="83"/>
      <c r="RMS6" s="83"/>
      <c r="RMT6" s="83"/>
      <c r="RMU6" s="83"/>
      <c r="RMV6" s="83"/>
      <c r="RMW6" s="83"/>
      <c r="RMX6" s="83"/>
      <c r="RMY6" s="83"/>
      <c r="RMZ6" s="83"/>
      <c r="RNA6" s="83"/>
      <c r="RNB6" s="83"/>
      <c r="RNC6" s="83"/>
      <c r="RND6" s="83"/>
      <c r="RNE6" s="83"/>
      <c r="RNF6" s="83"/>
      <c r="RNG6" s="83"/>
      <c r="RNH6" s="83"/>
      <c r="RNI6" s="83"/>
      <c r="RNJ6" s="83"/>
      <c r="RNK6" s="83"/>
      <c r="RNL6" s="83"/>
      <c r="RNM6" s="83"/>
      <c r="RNN6" s="83"/>
      <c r="RNO6" s="83"/>
      <c r="RNP6" s="83"/>
      <c r="RNQ6" s="83"/>
      <c r="RNR6" s="83"/>
      <c r="RNS6" s="83"/>
      <c r="RNT6" s="83"/>
      <c r="RNU6" s="83"/>
      <c r="RNV6" s="83"/>
      <c r="RNW6" s="83"/>
      <c r="RNX6" s="83"/>
      <c r="RNY6" s="83"/>
      <c r="RNZ6" s="83"/>
      <c r="ROA6" s="83"/>
      <c r="ROB6" s="83"/>
      <c r="ROC6" s="83"/>
      <c r="ROD6" s="83"/>
      <c r="ROE6" s="83"/>
      <c r="ROF6" s="83"/>
      <c r="ROG6" s="83"/>
      <c r="ROH6" s="83"/>
      <c r="ROI6" s="83"/>
      <c r="ROJ6" s="83"/>
      <c r="ROK6" s="83"/>
      <c r="ROL6" s="83"/>
      <c r="ROM6" s="83"/>
      <c r="RON6" s="83"/>
      <c r="ROO6" s="83"/>
      <c r="ROP6" s="83"/>
      <c r="ROQ6" s="83"/>
      <c r="ROR6" s="83"/>
      <c r="ROS6" s="83"/>
      <c r="ROT6" s="83"/>
      <c r="ROU6" s="83"/>
      <c r="ROV6" s="83"/>
      <c r="ROW6" s="83"/>
      <c r="ROX6" s="83"/>
      <c r="ROY6" s="83"/>
      <c r="ROZ6" s="83"/>
      <c r="RPA6" s="83"/>
      <c r="RPB6" s="83"/>
      <c r="RPC6" s="83"/>
      <c r="RPD6" s="83"/>
      <c r="RPE6" s="83"/>
      <c r="RPF6" s="83"/>
      <c r="RPG6" s="83"/>
      <c r="RPH6" s="83"/>
      <c r="RPI6" s="83"/>
      <c r="RPJ6" s="83"/>
      <c r="RPK6" s="83"/>
      <c r="RPL6" s="83"/>
      <c r="RPM6" s="83"/>
      <c r="RPN6" s="83"/>
      <c r="RPO6" s="83"/>
      <c r="RPP6" s="83"/>
      <c r="RPQ6" s="83"/>
      <c r="RPR6" s="83"/>
      <c r="RPS6" s="83"/>
      <c r="RPT6" s="83"/>
      <c r="RPU6" s="83"/>
      <c r="RPV6" s="83"/>
      <c r="RPW6" s="83"/>
      <c r="RPX6" s="83"/>
      <c r="RPY6" s="83"/>
      <c r="RPZ6" s="83"/>
      <c r="RQA6" s="83"/>
      <c r="RQB6" s="83"/>
      <c r="RQC6" s="83"/>
      <c r="RQD6" s="83"/>
      <c r="RQE6" s="83"/>
      <c r="RQF6" s="83"/>
      <c r="RQG6" s="83"/>
      <c r="RQH6" s="83"/>
      <c r="RQI6" s="83"/>
      <c r="RQJ6" s="83"/>
      <c r="RQK6" s="83"/>
      <c r="RQL6" s="83"/>
      <c r="RQM6" s="83"/>
      <c r="RQN6" s="83"/>
      <c r="RQO6" s="83"/>
      <c r="RQP6" s="83"/>
      <c r="RQQ6" s="83"/>
      <c r="RQR6" s="83"/>
      <c r="RQS6" s="83"/>
      <c r="RQT6" s="83"/>
      <c r="RQU6" s="83"/>
      <c r="RQV6" s="83"/>
      <c r="RQW6" s="83"/>
      <c r="RQX6" s="83"/>
      <c r="RQY6" s="83"/>
      <c r="RQZ6" s="83"/>
      <c r="RRA6" s="83"/>
      <c r="RRB6" s="83"/>
      <c r="RRC6" s="83"/>
      <c r="RRD6" s="83"/>
      <c r="RRE6" s="83"/>
      <c r="RRF6" s="83"/>
      <c r="RRG6" s="83"/>
      <c r="RRH6" s="83"/>
      <c r="RRI6" s="83"/>
      <c r="RRJ6" s="83"/>
      <c r="RRK6" s="83"/>
      <c r="RRL6" s="83"/>
      <c r="RRM6" s="83"/>
      <c r="RRN6" s="83"/>
      <c r="RRO6" s="83"/>
      <c r="RRP6" s="83"/>
      <c r="RRQ6" s="83"/>
      <c r="RRR6" s="83"/>
      <c r="RRS6" s="83"/>
      <c r="RRT6" s="83"/>
      <c r="RRU6" s="83"/>
      <c r="RRV6" s="83"/>
      <c r="RRW6" s="83"/>
      <c r="RRX6" s="83"/>
      <c r="RRY6" s="83"/>
      <c r="RRZ6" s="83"/>
      <c r="RSA6" s="83"/>
      <c r="RSB6" s="83"/>
      <c r="RSC6" s="83"/>
      <c r="RSD6" s="83"/>
      <c r="RSE6" s="83"/>
      <c r="RSF6" s="83"/>
      <c r="RSG6" s="83"/>
      <c r="RSH6" s="83"/>
      <c r="RSI6" s="83"/>
      <c r="RSJ6" s="83"/>
      <c r="RSK6" s="83"/>
      <c r="RSL6" s="83"/>
      <c r="RSM6" s="83"/>
      <c r="RSN6" s="83"/>
      <c r="RSO6" s="83"/>
      <c r="RSP6" s="83"/>
      <c r="RSQ6" s="83"/>
      <c r="RSR6" s="83"/>
      <c r="RSS6" s="83"/>
      <c r="RST6" s="83"/>
      <c r="RSU6" s="83"/>
      <c r="RSV6" s="83"/>
      <c r="RSW6" s="83"/>
      <c r="RSX6" s="83"/>
      <c r="RSY6" s="83"/>
      <c r="RSZ6" s="83"/>
      <c r="RTA6" s="83"/>
      <c r="RTB6" s="83"/>
      <c r="RTC6" s="83"/>
      <c r="RTD6" s="83"/>
      <c r="RTE6" s="83"/>
      <c r="RTF6" s="83"/>
      <c r="RTG6" s="83"/>
      <c r="RTH6" s="83"/>
      <c r="RTI6" s="83"/>
      <c r="RTJ6" s="83"/>
      <c r="RTK6" s="83"/>
      <c r="RTL6" s="83"/>
      <c r="RTM6" s="83"/>
      <c r="RTN6" s="83"/>
      <c r="RTO6" s="83"/>
      <c r="RTP6" s="83"/>
      <c r="RTQ6" s="83"/>
      <c r="RTR6" s="83"/>
      <c r="RTS6" s="83"/>
      <c r="RTT6" s="83"/>
      <c r="RTU6" s="83"/>
      <c r="RTV6" s="83"/>
      <c r="RTW6" s="83"/>
      <c r="RTX6" s="83"/>
      <c r="RTY6" s="83"/>
      <c r="RTZ6" s="83"/>
      <c r="RUA6" s="83"/>
      <c r="RUB6" s="83"/>
      <c r="RUC6" s="83"/>
      <c r="RUD6" s="83"/>
      <c r="RUE6" s="83"/>
      <c r="RUF6" s="83"/>
      <c r="RUG6" s="83"/>
      <c r="RUH6" s="83"/>
      <c r="RUI6" s="83"/>
      <c r="RUJ6" s="83"/>
      <c r="RUK6" s="83"/>
      <c r="RUL6" s="83"/>
      <c r="RUM6" s="83"/>
      <c r="RUN6" s="83"/>
      <c r="RUO6" s="83"/>
      <c r="RUP6" s="83"/>
      <c r="RUQ6" s="83"/>
      <c r="RUR6" s="83"/>
      <c r="RUS6" s="83"/>
      <c r="RUT6" s="83"/>
      <c r="RUU6" s="83"/>
      <c r="RUV6" s="83"/>
      <c r="RUW6" s="83"/>
      <c r="RUX6" s="83"/>
      <c r="RUY6" s="83"/>
      <c r="RUZ6" s="83"/>
      <c r="RVA6" s="83"/>
      <c r="RVB6" s="83"/>
      <c r="RVC6" s="83"/>
      <c r="RVD6" s="83"/>
      <c r="RVE6" s="83"/>
      <c r="RVF6" s="83"/>
      <c r="RVG6" s="83"/>
      <c r="RVH6" s="83"/>
      <c r="RVI6" s="83"/>
      <c r="RVJ6" s="83"/>
      <c r="RVK6" s="83"/>
      <c r="RVL6" s="83"/>
      <c r="RVM6" s="83"/>
      <c r="RVN6" s="83"/>
      <c r="RVO6" s="83"/>
      <c r="RVP6" s="83"/>
      <c r="RVQ6" s="83"/>
      <c r="RVR6" s="83"/>
      <c r="RVS6" s="83"/>
      <c r="RVT6" s="83"/>
      <c r="RVU6" s="83"/>
      <c r="RVV6" s="83"/>
      <c r="RVW6" s="83"/>
      <c r="RVX6" s="83"/>
      <c r="RVY6" s="83"/>
      <c r="RVZ6" s="83"/>
      <c r="RWA6" s="83"/>
      <c r="RWB6" s="83"/>
      <c r="RWC6" s="83"/>
      <c r="RWD6" s="83"/>
      <c r="RWE6" s="83"/>
      <c r="RWF6" s="83"/>
      <c r="RWG6" s="83"/>
      <c r="RWH6" s="83"/>
      <c r="RWI6" s="83"/>
      <c r="RWJ6" s="83"/>
      <c r="RWK6" s="83"/>
      <c r="RWL6" s="83"/>
      <c r="RWM6" s="83"/>
      <c r="RWN6" s="83"/>
      <c r="RWO6" s="83"/>
      <c r="RWP6" s="83"/>
      <c r="RWQ6" s="83"/>
      <c r="RWR6" s="83"/>
      <c r="RWS6" s="83"/>
      <c r="RWT6" s="83"/>
      <c r="RWU6" s="83"/>
      <c r="RWV6" s="83"/>
      <c r="RWW6" s="83"/>
      <c r="RWX6" s="83"/>
      <c r="RWY6" s="83"/>
      <c r="RWZ6" s="83"/>
      <c r="RXA6" s="83"/>
      <c r="RXB6" s="83"/>
      <c r="RXC6" s="83"/>
      <c r="RXD6" s="83"/>
      <c r="RXE6" s="83"/>
      <c r="RXF6" s="83"/>
      <c r="RXG6" s="83"/>
      <c r="RXH6" s="83"/>
      <c r="RXI6" s="83"/>
      <c r="RXJ6" s="83"/>
      <c r="RXK6" s="83"/>
      <c r="RXL6" s="83"/>
      <c r="RXM6" s="83"/>
      <c r="RXN6" s="83"/>
      <c r="RXO6" s="83"/>
      <c r="RXP6" s="83"/>
      <c r="RXQ6" s="83"/>
      <c r="RXR6" s="83"/>
      <c r="RXS6" s="83"/>
      <c r="RXT6" s="83"/>
      <c r="RXU6" s="83"/>
      <c r="RXV6" s="83"/>
      <c r="RXW6" s="83"/>
      <c r="RXX6" s="83"/>
      <c r="RXY6" s="83"/>
      <c r="RXZ6" s="83"/>
      <c r="RYA6" s="83"/>
      <c r="RYB6" s="83"/>
      <c r="RYC6" s="83"/>
      <c r="RYD6" s="83"/>
      <c r="RYE6" s="83"/>
      <c r="RYF6" s="83"/>
      <c r="RYG6" s="83"/>
      <c r="RYH6" s="83"/>
      <c r="RYI6" s="83"/>
      <c r="RYJ6" s="83"/>
      <c r="RYK6" s="83"/>
      <c r="RYL6" s="83"/>
      <c r="RYM6" s="83"/>
      <c r="RYN6" s="83"/>
      <c r="RYO6" s="83"/>
      <c r="RYP6" s="83"/>
      <c r="RYQ6" s="83"/>
      <c r="RYR6" s="83"/>
      <c r="RYS6" s="83"/>
      <c r="RYT6" s="83"/>
      <c r="RYU6" s="83"/>
      <c r="RYV6" s="83"/>
      <c r="RYW6" s="83"/>
      <c r="RYX6" s="83"/>
      <c r="RYY6" s="83"/>
      <c r="RYZ6" s="83"/>
      <c r="RZA6" s="83"/>
      <c r="RZB6" s="83"/>
      <c r="RZC6" s="83"/>
      <c r="RZD6" s="83"/>
      <c r="RZE6" s="83"/>
      <c r="RZF6" s="83"/>
      <c r="RZG6" s="83"/>
      <c r="RZH6" s="83"/>
      <c r="RZI6" s="83"/>
      <c r="RZJ6" s="83"/>
      <c r="RZK6" s="83"/>
      <c r="RZL6" s="83"/>
      <c r="RZM6" s="83"/>
      <c r="RZN6" s="83"/>
      <c r="RZO6" s="83"/>
      <c r="RZP6" s="83"/>
      <c r="RZQ6" s="83"/>
      <c r="RZR6" s="83"/>
      <c r="RZS6" s="83"/>
      <c r="RZT6" s="83"/>
      <c r="RZU6" s="83"/>
      <c r="RZV6" s="83"/>
      <c r="RZW6" s="83"/>
      <c r="RZX6" s="83"/>
      <c r="RZY6" s="83"/>
      <c r="RZZ6" s="83"/>
      <c r="SAA6" s="83"/>
      <c r="SAB6" s="83"/>
      <c r="SAC6" s="83"/>
      <c r="SAD6" s="83"/>
      <c r="SAE6" s="83"/>
      <c r="SAF6" s="83"/>
      <c r="SAG6" s="83"/>
      <c r="SAH6" s="83"/>
      <c r="SAI6" s="83"/>
      <c r="SAJ6" s="83"/>
      <c r="SAK6" s="83"/>
      <c r="SAL6" s="83"/>
      <c r="SAM6" s="83"/>
      <c r="SAN6" s="83"/>
      <c r="SAO6" s="83"/>
      <c r="SAP6" s="83"/>
      <c r="SAQ6" s="83"/>
      <c r="SAR6" s="83"/>
      <c r="SAS6" s="83"/>
      <c r="SAT6" s="83"/>
      <c r="SAU6" s="83"/>
      <c r="SAV6" s="83"/>
      <c r="SAW6" s="83"/>
      <c r="SAX6" s="83"/>
      <c r="SAY6" s="83"/>
      <c r="SAZ6" s="83"/>
      <c r="SBA6" s="83"/>
      <c r="SBB6" s="83"/>
      <c r="SBC6" s="83"/>
      <c r="SBD6" s="83"/>
      <c r="SBE6" s="83"/>
      <c r="SBF6" s="83"/>
      <c r="SBG6" s="83"/>
      <c r="SBH6" s="83"/>
      <c r="SBI6" s="83"/>
      <c r="SBJ6" s="83"/>
      <c r="SBK6" s="83"/>
      <c r="SBL6" s="83"/>
      <c r="SBM6" s="83"/>
      <c r="SBN6" s="83"/>
      <c r="SBO6" s="83"/>
      <c r="SBP6" s="83"/>
      <c r="SBQ6" s="83"/>
      <c r="SBR6" s="83"/>
      <c r="SBS6" s="83"/>
      <c r="SBT6" s="83"/>
      <c r="SBU6" s="83"/>
      <c r="SBV6" s="83"/>
      <c r="SBW6" s="83"/>
      <c r="SBX6" s="83"/>
      <c r="SBY6" s="83"/>
      <c r="SBZ6" s="83"/>
      <c r="SCA6" s="83"/>
      <c r="SCB6" s="83"/>
      <c r="SCC6" s="83"/>
      <c r="SCD6" s="83"/>
      <c r="SCE6" s="83"/>
      <c r="SCF6" s="83"/>
      <c r="SCG6" s="83"/>
      <c r="SCH6" s="83"/>
      <c r="SCI6" s="83"/>
      <c r="SCJ6" s="83"/>
      <c r="SCK6" s="83"/>
      <c r="SCL6" s="83"/>
      <c r="SCM6" s="83"/>
      <c r="SCN6" s="83"/>
      <c r="SCO6" s="83"/>
      <c r="SCP6" s="83"/>
      <c r="SCQ6" s="83"/>
      <c r="SCR6" s="83"/>
      <c r="SCS6" s="83"/>
      <c r="SCT6" s="83"/>
      <c r="SCU6" s="83"/>
      <c r="SCV6" s="83"/>
      <c r="SCW6" s="83"/>
      <c r="SCX6" s="83"/>
      <c r="SCY6" s="83"/>
      <c r="SCZ6" s="83"/>
      <c r="SDA6" s="83"/>
      <c r="SDB6" s="83"/>
      <c r="SDC6" s="83"/>
      <c r="SDD6" s="83"/>
      <c r="SDE6" s="83"/>
      <c r="SDF6" s="83"/>
      <c r="SDG6" s="83"/>
      <c r="SDH6" s="83"/>
      <c r="SDI6" s="83"/>
      <c r="SDJ6" s="83"/>
      <c r="SDK6" s="83"/>
      <c r="SDL6" s="83"/>
      <c r="SDM6" s="83"/>
      <c r="SDN6" s="83"/>
      <c r="SDO6" s="83"/>
      <c r="SDP6" s="83"/>
      <c r="SDQ6" s="83"/>
      <c r="SDR6" s="83"/>
      <c r="SDS6" s="83"/>
      <c r="SDT6" s="83"/>
      <c r="SDU6" s="83"/>
      <c r="SDV6" s="83"/>
      <c r="SDW6" s="83"/>
      <c r="SDX6" s="83"/>
      <c r="SDY6" s="83"/>
      <c r="SDZ6" s="83"/>
      <c r="SEA6" s="83"/>
      <c r="SEB6" s="83"/>
      <c r="SEC6" s="83"/>
      <c r="SED6" s="83"/>
      <c r="SEE6" s="83"/>
      <c r="SEF6" s="83"/>
      <c r="SEG6" s="83"/>
      <c r="SEH6" s="83"/>
      <c r="SEI6" s="83"/>
      <c r="SEJ6" s="83"/>
      <c r="SEK6" s="83"/>
      <c r="SEL6" s="83"/>
      <c r="SEM6" s="83"/>
      <c r="SEN6" s="83"/>
      <c r="SEO6" s="83"/>
      <c r="SEP6" s="83"/>
      <c r="SEQ6" s="83"/>
      <c r="SER6" s="83"/>
      <c r="SES6" s="83"/>
      <c r="SET6" s="83"/>
      <c r="SEU6" s="83"/>
      <c r="SEV6" s="83"/>
      <c r="SEW6" s="83"/>
      <c r="SEX6" s="83"/>
      <c r="SEY6" s="83"/>
      <c r="SEZ6" s="83"/>
      <c r="SFA6" s="83"/>
      <c r="SFB6" s="83"/>
      <c r="SFC6" s="83"/>
      <c r="SFD6" s="83"/>
      <c r="SFE6" s="83"/>
      <c r="SFF6" s="83"/>
      <c r="SFG6" s="83"/>
      <c r="SFH6" s="83"/>
      <c r="SFI6" s="83"/>
      <c r="SFJ6" s="83"/>
      <c r="SFK6" s="83"/>
      <c r="SFL6" s="83"/>
      <c r="SFM6" s="83"/>
      <c r="SFN6" s="83"/>
      <c r="SFO6" s="83"/>
      <c r="SFP6" s="83"/>
      <c r="SFQ6" s="83"/>
      <c r="SFR6" s="83"/>
      <c r="SFS6" s="83"/>
      <c r="SFT6" s="83"/>
      <c r="SFU6" s="83"/>
      <c r="SFV6" s="83"/>
      <c r="SFW6" s="83"/>
      <c r="SFX6" s="83"/>
      <c r="SFY6" s="83"/>
      <c r="SFZ6" s="83"/>
      <c r="SGA6" s="83"/>
      <c r="SGB6" s="83"/>
      <c r="SGC6" s="83"/>
      <c r="SGD6" s="83"/>
      <c r="SGE6" s="83"/>
      <c r="SGF6" s="83"/>
      <c r="SGG6" s="83"/>
      <c r="SGH6" s="83"/>
      <c r="SGI6" s="83"/>
      <c r="SGJ6" s="83"/>
      <c r="SGK6" s="83"/>
      <c r="SGL6" s="83"/>
      <c r="SGM6" s="83"/>
      <c r="SGN6" s="83"/>
      <c r="SGO6" s="83"/>
      <c r="SGP6" s="83"/>
      <c r="SGQ6" s="83"/>
      <c r="SGR6" s="83"/>
      <c r="SGS6" s="83"/>
      <c r="SGT6" s="83"/>
      <c r="SGU6" s="83"/>
      <c r="SGV6" s="83"/>
      <c r="SGW6" s="83"/>
      <c r="SGX6" s="83"/>
      <c r="SGY6" s="83"/>
      <c r="SGZ6" s="83"/>
      <c r="SHA6" s="83"/>
      <c r="SHB6" s="83"/>
      <c r="SHC6" s="83"/>
      <c r="SHD6" s="83"/>
      <c r="SHE6" s="83"/>
      <c r="SHF6" s="83"/>
      <c r="SHG6" s="83"/>
      <c r="SHH6" s="83"/>
      <c r="SHI6" s="83"/>
      <c r="SHJ6" s="83"/>
      <c r="SHK6" s="83"/>
      <c r="SHL6" s="83"/>
      <c r="SHM6" s="83"/>
      <c r="SHN6" s="83"/>
      <c r="SHO6" s="83"/>
      <c r="SHP6" s="83"/>
      <c r="SHQ6" s="83"/>
      <c r="SHR6" s="83"/>
      <c r="SHS6" s="83"/>
      <c r="SHT6" s="83"/>
      <c r="SHU6" s="83"/>
      <c r="SHV6" s="83"/>
      <c r="SHW6" s="83"/>
      <c r="SHX6" s="83"/>
      <c r="SHY6" s="83"/>
      <c r="SHZ6" s="83"/>
      <c r="SIA6" s="83"/>
      <c r="SIB6" s="83"/>
      <c r="SIC6" s="83"/>
      <c r="SID6" s="83"/>
      <c r="SIE6" s="83"/>
      <c r="SIF6" s="83"/>
      <c r="SIG6" s="83"/>
      <c r="SIH6" s="83"/>
      <c r="SII6" s="83"/>
      <c r="SIJ6" s="83"/>
      <c r="SIK6" s="83"/>
      <c r="SIL6" s="83"/>
      <c r="SIM6" s="83"/>
      <c r="SIN6" s="83"/>
      <c r="SIO6" s="83"/>
      <c r="SIP6" s="83"/>
      <c r="SIQ6" s="83"/>
      <c r="SIR6" s="83"/>
      <c r="SIS6" s="83"/>
      <c r="SIT6" s="83"/>
      <c r="SIU6" s="83"/>
      <c r="SIV6" s="83"/>
      <c r="SIW6" s="83"/>
      <c r="SIX6" s="83"/>
      <c r="SIY6" s="83"/>
      <c r="SIZ6" s="83"/>
      <c r="SJA6" s="83"/>
      <c r="SJB6" s="83"/>
      <c r="SJC6" s="83"/>
      <c r="SJD6" s="83"/>
      <c r="SJE6" s="83"/>
      <c r="SJF6" s="83"/>
      <c r="SJG6" s="83"/>
      <c r="SJH6" s="83"/>
      <c r="SJI6" s="83"/>
      <c r="SJJ6" s="83"/>
      <c r="SJK6" s="83"/>
      <c r="SJL6" s="83"/>
      <c r="SJM6" s="83"/>
      <c r="SJN6" s="83"/>
      <c r="SJO6" s="83"/>
      <c r="SJP6" s="83"/>
      <c r="SJQ6" s="83"/>
      <c r="SJR6" s="83"/>
      <c r="SJS6" s="83"/>
      <c r="SJT6" s="83"/>
      <c r="SJU6" s="83"/>
      <c r="SJV6" s="83"/>
      <c r="SJW6" s="83"/>
      <c r="SJX6" s="83"/>
      <c r="SJY6" s="83"/>
      <c r="SJZ6" s="83"/>
      <c r="SKA6" s="83"/>
      <c r="SKB6" s="83"/>
      <c r="SKC6" s="83"/>
      <c r="SKD6" s="83"/>
      <c r="SKE6" s="83"/>
      <c r="SKF6" s="83"/>
      <c r="SKG6" s="83"/>
      <c r="SKH6" s="83"/>
      <c r="SKI6" s="83"/>
      <c r="SKJ6" s="83"/>
      <c r="SKK6" s="83"/>
      <c r="SKL6" s="83"/>
      <c r="SKM6" s="83"/>
      <c r="SKN6" s="83"/>
      <c r="SKO6" s="83"/>
      <c r="SKP6" s="83"/>
      <c r="SKQ6" s="83"/>
      <c r="SKR6" s="83"/>
      <c r="SKS6" s="83"/>
      <c r="SKT6" s="83"/>
      <c r="SKU6" s="83"/>
      <c r="SKV6" s="83"/>
      <c r="SKW6" s="83"/>
      <c r="SKX6" s="83"/>
      <c r="SKY6" s="83"/>
      <c r="SKZ6" s="83"/>
      <c r="SLA6" s="83"/>
      <c r="SLB6" s="83"/>
      <c r="SLC6" s="83"/>
      <c r="SLD6" s="83"/>
      <c r="SLE6" s="83"/>
      <c r="SLF6" s="83"/>
      <c r="SLG6" s="83"/>
      <c r="SLH6" s="83"/>
      <c r="SLI6" s="83"/>
      <c r="SLJ6" s="83"/>
      <c r="SLK6" s="83"/>
      <c r="SLL6" s="83"/>
      <c r="SLM6" s="83"/>
      <c r="SLN6" s="83"/>
      <c r="SLO6" s="83"/>
      <c r="SLP6" s="83"/>
      <c r="SLQ6" s="83"/>
      <c r="SLR6" s="83"/>
      <c r="SLS6" s="83"/>
      <c r="SLT6" s="83"/>
      <c r="SLU6" s="83"/>
      <c r="SLV6" s="83"/>
      <c r="SLW6" s="83"/>
      <c r="SLX6" s="83"/>
      <c r="SLY6" s="83"/>
      <c r="SLZ6" s="83"/>
      <c r="SMA6" s="83"/>
      <c r="SMB6" s="83"/>
      <c r="SMC6" s="83"/>
      <c r="SMD6" s="83"/>
      <c r="SME6" s="83"/>
      <c r="SMF6" s="83"/>
      <c r="SMG6" s="83"/>
      <c r="SMH6" s="83"/>
      <c r="SMI6" s="83"/>
      <c r="SMJ6" s="83"/>
      <c r="SMK6" s="83"/>
      <c r="SML6" s="83"/>
      <c r="SMM6" s="83"/>
      <c r="SMN6" s="83"/>
      <c r="SMO6" s="83"/>
      <c r="SMP6" s="83"/>
      <c r="SMQ6" s="83"/>
      <c r="SMR6" s="83"/>
      <c r="SMS6" s="83"/>
      <c r="SMT6" s="83"/>
      <c r="SMU6" s="83"/>
      <c r="SMV6" s="83"/>
      <c r="SMW6" s="83"/>
      <c r="SMX6" s="83"/>
      <c r="SMY6" s="83"/>
      <c r="SMZ6" s="83"/>
      <c r="SNA6" s="83"/>
      <c r="SNB6" s="83"/>
      <c r="SNC6" s="83"/>
      <c r="SND6" s="83"/>
      <c r="SNE6" s="83"/>
      <c r="SNF6" s="83"/>
      <c r="SNG6" s="83"/>
      <c r="SNH6" s="83"/>
      <c r="SNI6" s="83"/>
      <c r="SNJ6" s="83"/>
      <c r="SNK6" s="83"/>
      <c r="SNL6" s="83"/>
      <c r="SNM6" s="83"/>
      <c r="SNN6" s="83"/>
      <c r="SNO6" s="83"/>
      <c r="SNP6" s="83"/>
      <c r="SNQ6" s="83"/>
      <c r="SNR6" s="83"/>
      <c r="SNS6" s="83"/>
      <c r="SNT6" s="83"/>
      <c r="SNU6" s="83"/>
      <c r="SNV6" s="83"/>
      <c r="SNW6" s="83"/>
      <c r="SNX6" s="83"/>
      <c r="SNY6" s="83"/>
      <c r="SNZ6" s="83"/>
      <c r="SOA6" s="83"/>
      <c r="SOB6" s="83"/>
      <c r="SOC6" s="83"/>
      <c r="SOD6" s="83"/>
      <c r="SOE6" s="83"/>
      <c r="SOF6" s="83"/>
      <c r="SOG6" s="83"/>
      <c r="SOH6" s="83"/>
      <c r="SOI6" s="83"/>
      <c r="SOJ6" s="83"/>
      <c r="SOK6" s="83"/>
      <c r="SOL6" s="83"/>
      <c r="SOM6" s="83"/>
      <c r="SON6" s="83"/>
      <c r="SOO6" s="83"/>
      <c r="SOP6" s="83"/>
      <c r="SOQ6" s="83"/>
      <c r="SOR6" s="83"/>
      <c r="SOS6" s="83"/>
      <c r="SOT6" s="83"/>
      <c r="SOU6" s="83"/>
      <c r="SOV6" s="83"/>
      <c r="SOW6" s="83"/>
      <c r="SOX6" s="83"/>
      <c r="SOY6" s="83"/>
      <c r="SOZ6" s="83"/>
      <c r="SPA6" s="83"/>
      <c r="SPB6" s="83"/>
      <c r="SPC6" s="83"/>
      <c r="SPD6" s="83"/>
      <c r="SPE6" s="83"/>
      <c r="SPF6" s="83"/>
      <c r="SPG6" s="83"/>
      <c r="SPH6" s="83"/>
      <c r="SPI6" s="83"/>
      <c r="SPJ6" s="83"/>
      <c r="SPK6" s="83"/>
      <c r="SPL6" s="83"/>
      <c r="SPM6" s="83"/>
      <c r="SPN6" s="83"/>
      <c r="SPO6" s="83"/>
      <c r="SPP6" s="83"/>
      <c r="SPQ6" s="83"/>
      <c r="SPR6" s="83"/>
      <c r="SPS6" s="83"/>
      <c r="SPT6" s="83"/>
      <c r="SPU6" s="83"/>
      <c r="SPV6" s="83"/>
      <c r="SPW6" s="83"/>
      <c r="SPX6" s="83"/>
      <c r="SPY6" s="83"/>
      <c r="SPZ6" s="83"/>
      <c r="SQA6" s="83"/>
      <c r="SQB6" s="83"/>
      <c r="SQC6" s="83"/>
      <c r="SQD6" s="83"/>
      <c r="SQE6" s="83"/>
      <c r="SQF6" s="83"/>
      <c r="SQG6" s="83"/>
      <c r="SQH6" s="83"/>
      <c r="SQI6" s="83"/>
      <c r="SQJ6" s="83"/>
      <c r="SQK6" s="83"/>
      <c r="SQL6" s="83"/>
      <c r="SQM6" s="83"/>
      <c r="SQN6" s="83"/>
      <c r="SQO6" s="83"/>
      <c r="SQP6" s="83"/>
      <c r="SQQ6" s="83"/>
      <c r="SQR6" s="83"/>
      <c r="SQS6" s="83"/>
      <c r="SQT6" s="83"/>
      <c r="SQU6" s="83"/>
      <c r="SQV6" s="83"/>
      <c r="SQW6" s="83"/>
      <c r="SQX6" s="83"/>
      <c r="SQY6" s="83"/>
      <c r="SQZ6" s="83"/>
      <c r="SRA6" s="83"/>
      <c r="SRB6" s="83"/>
      <c r="SRC6" s="83"/>
      <c r="SRD6" s="83"/>
      <c r="SRE6" s="83"/>
      <c r="SRF6" s="83"/>
      <c r="SRG6" s="83"/>
      <c r="SRH6" s="83"/>
      <c r="SRI6" s="83"/>
      <c r="SRJ6" s="83"/>
      <c r="SRK6" s="83"/>
      <c r="SRL6" s="83"/>
      <c r="SRM6" s="83"/>
      <c r="SRN6" s="83"/>
      <c r="SRO6" s="83"/>
      <c r="SRP6" s="83"/>
      <c r="SRQ6" s="83"/>
      <c r="SRR6" s="83"/>
      <c r="SRS6" s="83"/>
      <c r="SRT6" s="83"/>
      <c r="SRU6" s="83"/>
      <c r="SRV6" s="83"/>
      <c r="SRW6" s="83"/>
      <c r="SRX6" s="83"/>
      <c r="SRY6" s="83"/>
      <c r="SRZ6" s="83"/>
      <c r="SSA6" s="83"/>
      <c r="SSB6" s="83"/>
      <c r="SSC6" s="83"/>
      <c r="SSD6" s="83"/>
      <c r="SSE6" s="83"/>
      <c r="SSF6" s="83"/>
      <c r="SSG6" s="83"/>
      <c r="SSH6" s="83"/>
      <c r="SSI6" s="83"/>
      <c r="SSJ6" s="83"/>
      <c r="SSK6" s="83"/>
      <c r="SSL6" s="83"/>
      <c r="SSM6" s="83"/>
      <c r="SSN6" s="83"/>
      <c r="SSO6" s="83"/>
      <c r="SSP6" s="83"/>
      <c r="SSQ6" s="83"/>
      <c r="SSR6" s="83"/>
      <c r="SSS6" s="83"/>
      <c r="SST6" s="83"/>
      <c r="SSU6" s="83"/>
      <c r="SSV6" s="83"/>
      <c r="SSW6" s="83"/>
      <c r="SSX6" s="83"/>
      <c r="SSY6" s="83"/>
      <c r="SSZ6" s="83"/>
      <c r="STA6" s="83"/>
      <c r="STB6" s="83"/>
      <c r="STC6" s="83"/>
      <c r="STD6" s="83"/>
      <c r="STE6" s="83"/>
      <c r="STF6" s="83"/>
      <c r="STG6" s="83"/>
      <c r="STH6" s="83"/>
      <c r="STI6" s="83"/>
      <c r="STJ6" s="83"/>
      <c r="STK6" s="83"/>
      <c r="STL6" s="83"/>
      <c r="STM6" s="83"/>
      <c r="STN6" s="83"/>
      <c r="STO6" s="83"/>
      <c r="STP6" s="83"/>
      <c r="STQ6" s="83"/>
      <c r="STR6" s="83"/>
      <c r="STS6" s="83"/>
      <c r="STT6" s="83"/>
      <c r="STU6" s="83"/>
      <c r="STV6" s="83"/>
      <c r="STW6" s="83"/>
      <c r="STX6" s="83"/>
      <c r="STY6" s="83"/>
      <c r="STZ6" s="83"/>
      <c r="SUA6" s="83"/>
      <c r="SUB6" s="83"/>
      <c r="SUC6" s="83"/>
      <c r="SUD6" s="83"/>
      <c r="SUE6" s="83"/>
      <c r="SUF6" s="83"/>
      <c r="SUG6" s="83"/>
      <c r="SUH6" s="83"/>
      <c r="SUI6" s="83"/>
      <c r="SUJ6" s="83"/>
      <c r="SUK6" s="83"/>
      <c r="SUL6" s="83"/>
      <c r="SUM6" s="83"/>
      <c r="SUN6" s="83"/>
      <c r="SUO6" s="83"/>
      <c r="SUP6" s="83"/>
      <c r="SUQ6" s="83"/>
      <c r="SUR6" s="83"/>
      <c r="SUS6" s="83"/>
      <c r="SUT6" s="83"/>
      <c r="SUU6" s="83"/>
      <c r="SUV6" s="83"/>
      <c r="SUW6" s="83"/>
      <c r="SUX6" s="83"/>
      <c r="SUY6" s="83"/>
      <c r="SUZ6" s="83"/>
      <c r="SVA6" s="83"/>
      <c r="SVB6" s="83"/>
      <c r="SVC6" s="83"/>
      <c r="SVD6" s="83"/>
      <c r="SVE6" s="83"/>
      <c r="SVF6" s="83"/>
      <c r="SVG6" s="83"/>
      <c r="SVH6" s="83"/>
      <c r="SVI6" s="83"/>
      <c r="SVJ6" s="83"/>
      <c r="SVK6" s="83"/>
      <c r="SVL6" s="83"/>
      <c r="SVM6" s="83"/>
      <c r="SVN6" s="83"/>
      <c r="SVO6" s="83"/>
      <c r="SVP6" s="83"/>
      <c r="SVQ6" s="83"/>
      <c r="SVR6" s="83"/>
      <c r="SVS6" s="83"/>
      <c r="SVT6" s="83"/>
      <c r="SVU6" s="83"/>
      <c r="SVV6" s="83"/>
      <c r="SVW6" s="83"/>
      <c r="SVX6" s="83"/>
      <c r="SVY6" s="83"/>
      <c r="SVZ6" s="83"/>
      <c r="SWA6" s="83"/>
      <c r="SWB6" s="83"/>
      <c r="SWC6" s="83"/>
      <c r="SWD6" s="83"/>
      <c r="SWE6" s="83"/>
      <c r="SWF6" s="83"/>
      <c r="SWG6" s="83"/>
      <c r="SWH6" s="83"/>
      <c r="SWI6" s="83"/>
      <c r="SWJ6" s="83"/>
      <c r="SWK6" s="83"/>
      <c r="SWL6" s="83"/>
      <c r="SWM6" s="83"/>
      <c r="SWN6" s="83"/>
      <c r="SWO6" s="83"/>
      <c r="SWP6" s="83"/>
      <c r="SWQ6" s="83"/>
      <c r="SWR6" s="83"/>
      <c r="SWS6" s="83"/>
      <c r="SWT6" s="83"/>
      <c r="SWU6" s="83"/>
      <c r="SWV6" s="83"/>
      <c r="SWW6" s="83"/>
      <c r="SWX6" s="83"/>
      <c r="SWY6" s="83"/>
      <c r="SWZ6" s="83"/>
      <c r="SXA6" s="83"/>
      <c r="SXB6" s="83"/>
      <c r="SXC6" s="83"/>
      <c r="SXD6" s="83"/>
      <c r="SXE6" s="83"/>
      <c r="SXF6" s="83"/>
      <c r="SXG6" s="83"/>
      <c r="SXH6" s="83"/>
      <c r="SXI6" s="83"/>
      <c r="SXJ6" s="83"/>
      <c r="SXK6" s="83"/>
      <c r="SXL6" s="83"/>
      <c r="SXM6" s="83"/>
      <c r="SXN6" s="83"/>
      <c r="SXO6" s="83"/>
      <c r="SXP6" s="83"/>
      <c r="SXQ6" s="83"/>
      <c r="SXR6" s="83"/>
      <c r="SXS6" s="83"/>
      <c r="SXT6" s="83"/>
      <c r="SXU6" s="83"/>
      <c r="SXV6" s="83"/>
      <c r="SXW6" s="83"/>
      <c r="SXX6" s="83"/>
      <c r="SXY6" s="83"/>
      <c r="SXZ6" s="83"/>
      <c r="SYA6" s="83"/>
      <c r="SYB6" s="83"/>
      <c r="SYC6" s="83"/>
      <c r="SYD6" s="83"/>
      <c r="SYE6" s="83"/>
      <c r="SYF6" s="83"/>
      <c r="SYG6" s="83"/>
      <c r="SYH6" s="83"/>
      <c r="SYI6" s="83"/>
      <c r="SYJ6" s="83"/>
      <c r="SYK6" s="83"/>
      <c r="SYL6" s="83"/>
      <c r="SYM6" s="83"/>
      <c r="SYN6" s="83"/>
      <c r="SYO6" s="83"/>
      <c r="SYP6" s="83"/>
      <c r="SYQ6" s="83"/>
      <c r="SYR6" s="83"/>
      <c r="SYS6" s="83"/>
      <c r="SYT6" s="83"/>
      <c r="SYU6" s="83"/>
      <c r="SYV6" s="83"/>
      <c r="SYW6" s="83"/>
      <c r="SYX6" s="83"/>
      <c r="SYY6" s="83"/>
      <c r="SYZ6" s="83"/>
      <c r="SZA6" s="83"/>
      <c r="SZB6" s="83"/>
      <c r="SZC6" s="83"/>
      <c r="SZD6" s="83"/>
      <c r="SZE6" s="83"/>
      <c r="SZF6" s="83"/>
      <c r="SZG6" s="83"/>
      <c r="SZH6" s="83"/>
      <c r="SZI6" s="83"/>
      <c r="SZJ6" s="83"/>
      <c r="SZK6" s="83"/>
      <c r="SZL6" s="83"/>
      <c r="SZM6" s="83"/>
      <c r="SZN6" s="83"/>
      <c r="SZO6" s="83"/>
      <c r="SZP6" s="83"/>
      <c r="SZQ6" s="83"/>
      <c r="SZR6" s="83"/>
      <c r="SZS6" s="83"/>
      <c r="SZT6" s="83"/>
      <c r="SZU6" s="83"/>
      <c r="SZV6" s="83"/>
      <c r="SZW6" s="83"/>
      <c r="SZX6" s="83"/>
      <c r="SZY6" s="83"/>
      <c r="SZZ6" s="83"/>
      <c r="TAA6" s="83"/>
      <c r="TAB6" s="83"/>
      <c r="TAC6" s="83"/>
      <c r="TAD6" s="83"/>
      <c r="TAE6" s="83"/>
      <c r="TAF6" s="83"/>
      <c r="TAG6" s="83"/>
      <c r="TAH6" s="83"/>
      <c r="TAI6" s="83"/>
      <c r="TAJ6" s="83"/>
      <c r="TAK6" s="83"/>
      <c r="TAL6" s="83"/>
      <c r="TAM6" s="83"/>
      <c r="TAN6" s="83"/>
      <c r="TAO6" s="83"/>
      <c r="TAP6" s="83"/>
      <c r="TAQ6" s="83"/>
      <c r="TAR6" s="83"/>
      <c r="TAS6" s="83"/>
      <c r="TAT6" s="83"/>
      <c r="TAU6" s="83"/>
      <c r="TAV6" s="83"/>
      <c r="TAW6" s="83"/>
      <c r="TAX6" s="83"/>
      <c r="TAY6" s="83"/>
      <c r="TAZ6" s="83"/>
      <c r="TBA6" s="83"/>
      <c r="TBB6" s="83"/>
      <c r="TBC6" s="83"/>
      <c r="TBD6" s="83"/>
      <c r="TBE6" s="83"/>
      <c r="TBF6" s="83"/>
      <c r="TBG6" s="83"/>
      <c r="TBH6" s="83"/>
      <c r="TBI6" s="83"/>
      <c r="TBJ6" s="83"/>
      <c r="TBK6" s="83"/>
      <c r="TBL6" s="83"/>
      <c r="TBM6" s="83"/>
      <c r="TBN6" s="83"/>
      <c r="TBO6" s="83"/>
      <c r="TBP6" s="83"/>
      <c r="TBQ6" s="83"/>
      <c r="TBR6" s="83"/>
      <c r="TBS6" s="83"/>
      <c r="TBT6" s="83"/>
      <c r="TBU6" s="83"/>
      <c r="TBV6" s="83"/>
      <c r="TBW6" s="83"/>
      <c r="TBX6" s="83"/>
      <c r="TBY6" s="83"/>
      <c r="TBZ6" s="83"/>
      <c r="TCA6" s="83"/>
      <c r="TCB6" s="83"/>
      <c r="TCC6" s="83"/>
      <c r="TCD6" s="83"/>
      <c r="TCE6" s="83"/>
      <c r="TCF6" s="83"/>
      <c r="TCG6" s="83"/>
      <c r="TCH6" s="83"/>
      <c r="TCI6" s="83"/>
      <c r="TCJ6" s="83"/>
      <c r="TCK6" s="83"/>
      <c r="TCL6" s="83"/>
      <c r="TCM6" s="83"/>
      <c r="TCN6" s="83"/>
      <c r="TCO6" s="83"/>
      <c r="TCP6" s="83"/>
      <c r="TCQ6" s="83"/>
      <c r="TCR6" s="83"/>
      <c r="TCS6" s="83"/>
      <c r="TCT6" s="83"/>
      <c r="TCU6" s="83"/>
      <c r="TCV6" s="83"/>
      <c r="TCW6" s="83"/>
      <c r="TCX6" s="83"/>
      <c r="TCY6" s="83"/>
      <c r="TCZ6" s="83"/>
      <c r="TDA6" s="83"/>
      <c r="TDB6" s="83"/>
      <c r="TDC6" s="83"/>
      <c r="TDD6" s="83"/>
      <c r="TDE6" s="83"/>
      <c r="TDF6" s="83"/>
      <c r="TDG6" s="83"/>
      <c r="TDH6" s="83"/>
      <c r="TDI6" s="83"/>
      <c r="TDJ6" s="83"/>
      <c r="TDK6" s="83"/>
      <c r="TDL6" s="83"/>
      <c r="TDM6" s="83"/>
      <c r="TDN6" s="83"/>
      <c r="TDO6" s="83"/>
      <c r="TDP6" s="83"/>
      <c r="TDQ6" s="83"/>
      <c r="TDR6" s="83"/>
      <c r="TDS6" s="83"/>
      <c r="TDT6" s="83"/>
      <c r="TDU6" s="83"/>
      <c r="TDV6" s="83"/>
      <c r="TDW6" s="83"/>
      <c r="TDX6" s="83"/>
      <c r="TDY6" s="83"/>
      <c r="TDZ6" s="83"/>
      <c r="TEA6" s="83"/>
      <c r="TEB6" s="83"/>
      <c r="TEC6" s="83"/>
      <c r="TED6" s="83"/>
      <c r="TEE6" s="83"/>
      <c r="TEF6" s="83"/>
      <c r="TEG6" s="83"/>
      <c r="TEH6" s="83"/>
      <c r="TEI6" s="83"/>
      <c r="TEJ6" s="83"/>
      <c r="TEK6" s="83"/>
      <c r="TEL6" s="83"/>
      <c r="TEM6" s="83"/>
      <c r="TEN6" s="83"/>
      <c r="TEO6" s="83"/>
      <c r="TEP6" s="83"/>
      <c r="TEQ6" s="83"/>
      <c r="TER6" s="83"/>
      <c r="TES6" s="83"/>
      <c r="TET6" s="83"/>
      <c r="TEU6" s="83"/>
      <c r="TEV6" s="83"/>
      <c r="TEW6" s="83"/>
      <c r="TEX6" s="83"/>
      <c r="TEY6" s="83"/>
      <c r="TEZ6" s="83"/>
      <c r="TFA6" s="83"/>
      <c r="TFB6" s="83"/>
      <c r="TFC6" s="83"/>
      <c r="TFD6" s="83"/>
      <c r="TFE6" s="83"/>
      <c r="TFF6" s="83"/>
      <c r="TFG6" s="83"/>
      <c r="TFH6" s="83"/>
      <c r="TFI6" s="83"/>
      <c r="TFJ6" s="83"/>
      <c r="TFK6" s="83"/>
      <c r="TFL6" s="83"/>
      <c r="TFM6" s="83"/>
      <c r="TFN6" s="83"/>
      <c r="TFO6" s="83"/>
      <c r="TFP6" s="83"/>
      <c r="TFQ6" s="83"/>
      <c r="TFR6" s="83"/>
      <c r="TFS6" s="83"/>
      <c r="TFT6" s="83"/>
      <c r="TFU6" s="83"/>
      <c r="TFV6" s="83"/>
      <c r="TFW6" s="83"/>
      <c r="TFX6" s="83"/>
      <c r="TFY6" s="83"/>
      <c r="TFZ6" s="83"/>
      <c r="TGA6" s="83"/>
      <c r="TGB6" s="83"/>
      <c r="TGC6" s="83"/>
      <c r="TGD6" s="83"/>
      <c r="TGE6" s="83"/>
      <c r="TGF6" s="83"/>
      <c r="TGG6" s="83"/>
      <c r="TGH6" s="83"/>
      <c r="TGI6" s="83"/>
      <c r="TGJ6" s="83"/>
      <c r="TGK6" s="83"/>
      <c r="TGL6" s="83"/>
      <c r="TGM6" s="83"/>
      <c r="TGN6" s="83"/>
      <c r="TGO6" s="83"/>
      <c r="TGP6" s="83"/>
      <c r="TGQ6" s="83"/>
      <c r="TGR6" s="83"/>
      <c r="TGS6" s="83"/>
      <c r="TGT6" s="83"/>
      <c r="TGU6" s="83"/>
      <c r="TGV6" s="83"/>
      <c r="TGW6" s="83"/>
      <c r="TGX6" s="83"/>
      <c r="TGY6" s="83"/>
      <c r="TGZ6" s="83"/>
      <c r="THA6" s="83"/>
      <c r="THB6" s="83"/>
      <c r="THC6" s="83"/>
      <c r="THD6" s="83"/>
      <c r="THE6" s="83"/>
      <c r="THF6" s="83"/>
      <c r="THG6" s="83"/>
      <c r="THH6" s="83"/>
      <c r="THI6" s="83"/>
      <c r="THJ6" s="83"/>
      <c r="THK6" s="83"/>
      <c r="THL6" s="83"/>
      <c r="THM6" s="83"/>
      <c r="THN6" s="83"/>
      <c r="THO6" s="83"/>
      <c r="THP6" s="83"/>
      <c r="THQ6" s="83"/>
      <c r="THR6" s="83"/>
      <c r="THS6" s="83"/>
      <c r="THT6" s="83"/>
      <c r="THU6" s="83"/>
      <c r="THV6" s="83"/>
      <c r="THW6" s="83"/>
      <c r="THX6" s="83"/>
      <c r="THY6" s="83"/>
      <c r="THZ6" s="83"/>
      <c r="TIA6" s="83"/>
      <c r="TIB6" s="83"/>
      <c r="TIC6" s="83"/>
      <c r="TID6" s="83"/>
      <c r="TIE6" s="83"/>
      <c r="TIF6" s="83"/>
      <c r="TIG6" s="83"/>
      <c r="TIH6" s="83"/>
      <c r="TII6" s="83"/>
      <c r="TIJ6" s="83"/>
      <c r="TIK6" s="83"/>
      <c r="TIL6" s="83"/>
      <c r="TIM6" s="83"/>
      <c r="TIN6" s="83"/>
      <c r="TIO6" s="83"/>
      <c r="TIP6" s="83"/>
      <c r="TIQ6" s="83"/>
      <c r="TIR6" s="83"/>
      <c r="TIS6" s="83"/>
      <c r="TIT6" s="83"/>
      <c r="TIU6" s="83"/>
      <c r="TIV6" s="83"/>
      <c r="TIW6" s="83"/>
      <c r="TIX6" s="83"/>
      <c r="TIY6" s="83"/>
      <c r="TIZ6" s="83"/>
      <c r="TJA6" s="83"/>
      <c r="TJB6" s="83"/>
      <c r="TJC6" s="83"/>
      <c r="TJD6" s="83"/>
      <c r="TJE6" s="83"/>
      <c r="TJF6" s="83"/>
      <c r="TJG6" s="83"/>
      <c r="TJH6" s="83"/>
      <c r="TJI6" s="83"/>
      <c r="TJJ6" s="83"/>
      <c r="TJK6" s="83"/>
      <c r="TJL6" s="83"/>
      <c r="TJM6" s="83"/>
      <c r="TJN6" s="83"/>
      <c r="TJO6" s="83"/>
      <c r="TJP6" s="83"/>
      <c r="TJQ6" s="83"/>
      <c r="TJR6" s="83"/>
      <c r="TJS6" s="83"/>
      <c r="TJT6" s="83"/>
      <c r="TJU6" s="83"/>
      <c r="TJV6" s="83"/>
      <c r="TJW6" s="83"/>
      <c r="TJX6" s="83"/>
      <c r="TJY6" s="83"/>
      <c r="TJZ6" s="83"/>
      <c r="TKA6" s="83"/>
      <c r="TKB6" s="83"/>
      <c r="TKC6" s="83"/>
      <c r="TKD6" s="83"/>
      <c r="TKE6" s="83"/>
      <c r="TKF6" s="83"/>
      <c r="TKG6" s="83"/>
      <c r="TKH6" s="83"/>
      <c r="TKI6" s="83"/>
      <c r="TKJ6" s="83"/>
      <c r="TKK6" s="83"/>
      <c r="TKL6" s="83"/>
      <c r="TKM6" s="83"/>
      <c r="TKN6" s="83"/>
      <c r="TKO6" s="83"/>
      <c r="TKP6" s="83"/>
      <c r="TKQ6" s="83"/>
      <c r="TKR6" s="83"/>
      <c r="TKS6" s="83"/>
      <c r="TKT6" s="83"/>
      <c r="TKU6" s="83"/>
      <c r="TKV6" s="83"/>
      <c r="TKW6" s="83"/>
      <c r="TKX6" s="83"/>
      <c r="TKY6" s="83"/>
      <c r="TKZ6" s="83"/>
      <c r="TLA6" s="83"/>
      <c r="TLB6" s="83"/>
      <c r="TLC6" s="83"/>
      <c r="TLD6" s="83"/>
      <c r="TLE6" s="83"/>
      <c r="TLF6" s="83"/>
      <c r="TLG6" s="83"/>
      <c r="TLH6" s="83"/>
      <c r="TLI6" s="83"/>
      <c r="TLJ6" s="83"/>
      <c r="TLK6" s="83"/>
      <c r="TLL6" s="83"/>
      <c r="TLM6" s="83"/>
      <c r="TLN6" s="83"/>
      <c r="TLO6" s="83"/>
      <c r="TLP6" s="83"/>
      <c r="TLQ6" s="83"/>
      <c r="TLR6" s="83"/>
      <c r="TLS6" s="83"/>
      <c r="TLT6" s="83"/>
      <c r="TLU6" s="83"/>
      <c r="TLV6" s="83"/>
      <c r="TLW6" s="83"/>
      <c r="TLX6" s="83"/>
      <c r="TLY6" s="83"/>
      <c r="TLZ6" s="83"/>
      <c r="TMA6" s="83"/>
      <c r="TMB6" s="83"/>
      <c r="TMC6" s="83"/>
      <c r="TMD6" s="83"/>
      <c r="TME6" s="83"/>
      <c r="TMF6" s="83"/>
      <c r="TMG6" s="83"/>
      <c r="TMH6" s="83"/>
      <c r="TMI6" s="83"/>
      <c r="TMJ6" s="83"/>
      <c r="TMK6" s="83"/>
      <c r="TML6" s="83"/>
      <c r="TMM6" s="83"/>
      <c r="TMN6" s="83"/>
      <c r="TMO6" s="83"/>
      <c r="TMP6" s="83"/>
      <c r="TMQ6" s="83"/>
      <c r="TMR6" s="83"/>
      <c r="TMS6" s="83"/>
      <c r="TMT6" s="83"/>
      <c r="TMU6" s="83"/>
      <c r="TMV6" s="83"/>
      <c r="TMW6" s="83"/>
      <c r="TMX6" s="83"/>
      <c r="TMY6" s="83"/>
      <c r="TMZ6" s="83"/>
      <c r="TNA6" s="83"/>
      <c r="TNB6" s="83"/>
      <c r="TNC6" s="83"/>
      <c r="TND6" s="83"/>
      <c r="TNE6" s="83"/>
      <c r="TNF6" s="83"/>
      <c r="TNG6" s="83"/>
      <c r="TNH6" s="83"/>
      <c r="TNI6" s="83"/>
      <c r="TNJ6" s="83"/>
      <c r="TNK6" s="83"/>
      <c r="TNL6" s="83"/>
      <c r="TNM6" s="83"/>
      <c r="TNN6" s="83"/>
      <c r="TNO6" s="83"/>
      <c r="TNP6" s="83"/>
      <c r="TNQ6" s="83"/>
      <c r="TNR6" s="83"/>
      <c r="TNS6" s="83"/>
      <c r="TNT6" s="83"/>
      <c r="TNU6" s="83"/>
      <c r="TNV6" s="83"/>
      <c r="TNW6" s="83"/>
      <c r="TNX6" s="83"/>
      <c r="TNY6" s="83"/>
      <c r="TNZ6" s="83"/>
      <c r="TOA6" s="83"/>
      <c r="TOB6" s="83"/>
      <c r="TOC6" s="83"/>
      <c r="TOD6" s="83"/>
      <c r="TOE6" s="83"/>
      <c r="TOF6" s="83"/>
      <c r="TOG6" s="83"/>
      <c r="TOH6" s="83"/>
      <c r="TOI6" s="83"/>
      <c r="TOJ6" s="83"/>
      <c r="TOK6" s="83"/>
      <c r="TOL6" s="83"/>
      <c r="TOM6" s="83"/>
      <c r="TON6" s="83"/>
      <c r="TOO6" s="83"/>
      <c r="TOP6" s="83"/>
      <c r="TOQ6" s="83"/>
      <c r="TOR6" s="83"/>
      <c r="TOS6" s="83"/>
      <c r="TOT6" s="83"/>
      <c r="TOU6" s="83"/>
      <c r="TOV6" s="83"/>
      <c r="TOW6" s="83"/>
      <c r="TOX6" s="83"/>
      <c r="TOY6" s="83"/>
      <c r="TOZ6" s="83"/>
      <c r="TPA6" s="83"/>
      <c r="TPB6" s="83"/>
      <c r="TPC6" s="83"/>
      <c r="TPD6" s="83"/>
      <c r="TPE6" s="83"/>
      <c r="TPF6" s="83"/>
      <c r="TPG6" s="83"/>
      <c r="TPH6" s="83"/>
      <c r="TPI6" s="83"/>
      <c r="TPJ6" s="83"/>
      <c r="TPK6" s="83"/>
      <c r="TPL6" s="83"/>
      <c r="TPM6" s="83"/>
      <c r="TPN6" s="83"/>
      <c r="TPO6" s="83"/>
      <c r="TPP6" s="83"/>
      <c r="TPQ6" s="83"/>
      <c r="TPR6" s="83"/>
      <c r="TPS6" s="83"/>
      <c r="TPT6" s="83"/>
      <c r="TPU6" s="83"/>
      <c r="TPV6" s="83"/>
      <c r="TPW6" s="83"/>
      <c r="TPX6" s="83"/>
      <c r="TPY6" s="83"/>
      <c r="TPZ6" s="83"/>
      <c r="TQA6" s="83"/>
      <c r="TQB6" s="83"/>
      <c r="TQC6" s="83"/>
      <c r="TQD6" s="83"/>
      <c r="TQE6" s="83"/>
      <c r="TQF6" s="83"/>
      <c r="TQG6" s="83"/>
      <c r="TQH6" s="83"/>
      <c r="TQI6" s="83"/>
      <c r="TQJ6" s="83"/>
      <c r="TQK6" s="83"/>
      <c r="TQL6" s="83"/>
      <c r="TQM6" s="83"/>
      <c r="TQN6" s="83"/>
      <c r="TQO6" s="83"/>
      <c r="TQP6" s="83"/>
      <c r="TQQ6" s="83"/>
      <c r="TQR6" s="83"/>
      <c r="TQS6" s="83"/>
      <c r="TQT6" s="83"/>
      <c r="TQU6" s="83"/>
      <c r="TQV6" s="83"/>
      <c r="TQW6" s="83"/>
      <c r="TQX6" s="83"/>
      <c r="TQY6" s="83"/>
      <c r="TQZ6" s="83"/>
      <c r="TRA6" s="83"/>
      <c r="TRB6" s="83"/>
      <c r="TRC6" s="83"/>
      <c r="TRD6" s="83"/>
      <c r="TRE6" s="83"/>
      <c r="TRF6" s="83"/>
      <c r="TRG6" s="83"/>
      <c r="TRH6" s="83"/>
      <c r="TRI6" s="83"/>
      <c r="TRJ6" s="83"/>
      <c r="TRK6" s="83"/>
      <c r="TRL6" s="83"/>
      <c r="TRM6" s="83"/>
      <c r="TRN6" s="83"/>
      <c r="TRO6" s="83"/>
      <c r="TRP6" s="83"/>
      <c r="TRQ6" s="83"/>
      <c r="TRR6" s="83"/>
      <c r="TRS6" s="83"/>
      <c r="TRT6" s="83"/>
      <c r="TRU6" s="83"/>
      <c r="TRV6" s="83"/>
      <c r="TRW6" s="83"/>
      <c r="TRX6" s="83"/>
      <c r="TRY6" s="83"/>
      <c r="TRZ6" s="83"/>
      <c r="TSA6" s="83"/>
      <c r="TSB6" s="83"/>
      <c r="TSC6" s="83"/>
      <c r="TSD6" s="83"/>
      <c r="TSE6" s="83"/>
      <c r="TSF6" s="83"/>
      <c r="TSG6" s="83"/>
      <c r="TSH6" s="83"/>
      <c r="TSI6" s="83"/>
      <c r="TSJ6" s="83"/>
      <c r="TSK6" s="83"/>
      <c r="TSL6" s="83"/>
      <c r="TSM6" s="83"/>
      <c r="TSN6" s="83"/>
      <c r="TSO6" s="83"/>
      <c r="TSP6" s="83"/>
      <c r="TSQ6" s="83"/>
      <c r="TSR6" s="83"/>
      <c r="TSS6" s="83"/>
      <c r="TST6" s="83"/>
      <c r="TSU6" s="83"/>
      <c r="TSV6" s="83"/>
      <c r="TSW6" s="83"/>
      <c r="TSX6" s="83"/>
      <c r="TSY6" s="83"/>
      <c r="TSZ6" s="83"/>
      <c r="TTA6" s="83"/>
      <c r="TTB6" s="83"/>
      <c r="TTC6" s="83"/>
      <c r="TTD6" s="83"/>
      <c r="TTE6" s="83"/>
      <c r="TTF6" s="83"/>
      <c r="TTG6" s="83"/>
      <c r="TTH6" s="83"/>
      <c r="TTI6" s="83"/>
      <c r="TTJ6" s="83"/>
      <c r="TTK6" s="83"/>
      <c r="TTL6" s="83"/>
      <c r="TTM6" s="83"/>
      <c r="TTN6" s="83"/>
      <c r="TTO6" s="83"/>
      <c r="TTP6" s="83"/>
      <c r="TTQ6" s="83"/>
      <c r="TTR6" s="83"/>
      <c r="TTS6" s="83"/>
      <c r="TTT6" s="83"/>
      <c r="TTU6" s="83"/>
      <c r="TTV6" s="83"/>
      <c r="TTW6" s="83"/>
      <c r="TTX6" s="83"/>
      <c r="TTY6" s="83"/>
      <c r="TTZ6" s="83"/>
      <c r="TUA6" s="83"/>
      <c r="TUB6" s="83"/>
      <c r="TUC6" s="83"/>
      <c r="TUD6" s="83"/>
      <c r="TUE6" s="83"/>
      <c r="TUF6" s="83"/>
      <c r="TUG6" s="83"/>
      <c r="TUH6" s="83"/>
      <c r="TUI6" s="83"/>
      <c r="TUJ6" s="83"/>
      <c r="TUK6" s="83"/>
      <c r="TUL6" s="83"/>
      <c r="TUM6" s="83"/>
      <c r="TUN6" s="83"/>
      <c r="TUO6" s="83"/>
      <c r="TUP6" s="83"/>
      <c r="TUQ6" s="83"/>
      <c r="TUR6" s="83"/>
      <c r="TUS6" s="83"/>
      <c r="TUT6" s="83"/>
      <c r="TUU6" s="83"/>
      <c r="TUV6" s="83"/>
      <c r="TUW6" s="83"/>
      <c r="TUX6" s="83"/>
      <c r="TUY6" s="83"/>
      <c r="TUZ6" s="83"/>
      <c r="TVA6" s="83"/>
      <c r="TVB6" s="83"/>
      <c r="TVC6" s="83"/>
      <c r="TVD6" s="83"/>
      <c r="TVE6" s="83"/>
      <c r="TVF6" s="83"/>
      <c r="TVG6" s="83"/>
      <c r="TVH6" s="83"/>
      <c r="TVI6" s="83"/>
      <c r="TVJ6" s="83"/>
      <c r="TVK6" s="83"/>
      <c r="TVL6" s="83"/>
      <c r="TVM6" s="83"/>
      <c r="TVN6" s="83"/>
      <c r="TVO6" s="83"/>
      <c r="TVP6" s="83"/>
      <c r="TVQ6" s="83"/>
      <c r="TVR6" s="83"/>
      <c r="TVS6" s="83"/>
      <c r="TVT6" s="83"/>
      <c r="TVU6" s="83"/>
      <c r="TVV6" s="83"/>
      <c r="TVW6" s="83"/>
      <c r="TVX6" s="83"/>
      <c r="TVY6" s="83"/>
      <c r="TVZ6" s="83"/>
      <c r="TWA6" s="83"/>
      <c r="TWB6" s="83"/>
      <c r="TWC6" s="83"/>
      <c r="TWD6" s="83"/>
      <c r="TWE6" s="83"/>
      <c r="TWF6" s="83"/>
      <c r="TWG6" s="83"/>
      <c r="TWH6" s="83"/>
      <c r="TWI6" s="83"/>
      <c r="TWJ6" s="83"/>
      <c r="TWK6" s="83"/>
      <c r="TWL6" s="83"/>
      <c r="TWM6" s="83"/>
      <c r="TWN6" s="83"/>
      <c r="TWO6" s="83"/>
      <c r="TWP6" s="83"/>
      <c r="TWQ6" s="83"/>
      <c r="TWR6" s="83"/>
      <c r="TWS6" s="83"/>
      <c r="TWT6" s="83"/>
      <c r="TWU6" s="83"/>
      <c r="TWV6" s="83"/>
      <c r="TWW6" s="83"/>
      <c r="TWX6" s="83"/>
      <c r="TWY6" s="83"/>
      <c r="TWZ6" s="83"/>
      <c r="TXA6" s="83"/>
      <c r="TXB6" s="83"/>
      <c r="TXC6" s="83"/>
      <c r="TXD6" s="83"/>
      <c r="TXE6" s="83"/>
      <c r="TXF6" s="83"/>
      <c r="TXG6" s="83"/>
      <c r="TXH6" s="83"/>
      <c r="TXI6" s="83"/>
      <c r="TXJ6" s="83"/>
      <c r="TXK6" s="83"/>
      <c r="TXL6" s="83"/>
      <c r="TXM6" s="83"/>
      <c r="TXN6" s="83"/>
      <c r="TXO6" s="83"/>
      <c r="TXP6" s="83"/>
      <c r="TXQ6" s="83"/>
      <c r="TXR6" s="83"/>
      <c r="TXS6" s="83"/>
      <c r="TXT6" s="83"/>
      <c r="TXU6" s="83"/>
      <c r="TXV6" s="83"/>
      <c r="TXW6" s="83"/>
      <c r="TXX6" s="83"/>
      <c r="TXY6" s="83"/>
      <c r="TXZ6" s="83"/>
      <c r="TYA6" s="83"/>
      <c r="TYB6" s="83"/>
      <c r="TYC6" s="83"/>
      <c r="TYD6" s="83"/>
      <c r="TYE6" s="83"/>
      <c r="TYF6" s="83"/>
      <c r="TYG6" s="83"/>
      <c r="TYH6" s="83"/>
      <c r="TYI6" s="83"/>
      <c r="TYJ6" s="83"/>
      <c r="TYK6" s="83"/>
      <c r="TYL6" s="83"/>
      <c r="TYM6" s="83"/>
      <c r="TYN6" s="83"/>
      <c r="TYO6" s="83"/>
      <c r="TYP6" s="83"/>
      <c r="TYQ6" s="83"/>
      <c r="TYR6" s="83"/>
      <c r="TYS6" s="83"/>
      <c r="TYT6" s="83"/>
      <c r="TYU6" s="83"/>
      <c r="TYV6" s="83"/>
      <c r="TYW6" s="83"/>
      <c r="TYX6" s="83"/>
      <c r="TYY6" s="83"/>
      <c r="TYZ6" s="83"/>
      <c r="TZA6" s="83"/>
      <c r="TZB6" s="83"/>
      <c r="TZC6" s="83"/>
      <c r="TZD6" s="83"/>
      <c r="TZE6" s="83"/>
      <c r="TZF6" s="83"/>
      <c r="TZG6" s="83"/>
      <c r="TZH6" s="83"/>
      <c r="TZI6" s="83"/>
      <c r="TZJ6" s="83"/>
      <c r="TZK6" s="83"/>
      <c r="TZL6" s="83"/>
      <c r="TZM6" s="83"/>
      <c r="TZN6" s="83"/>
      <c r="TZO6" s="83"/>
      <c r="TZP6" s="83"/>
      <c r="TZQ6" s="83"/>
      <c r="TZR6" s="83"/>
      <c r="TZS6" s="83"/>
      <c r="TZT6" s="83"/>
      <c r="TZU6" s="83"/>
      <c r="TZV6" s="83"/>
      <c r="TZW6" s="83"/>
      <c r="TZX6" s="83"/>
      <c r="TZY6" s="83"/>
      <c r="TZZ6" s="83"/>
      <c r="UAA6" s="83"/>
      <c r="UAB6" s="83"/>
      <c r="UAC6" s="83"/>
      <c r="UAD6" s="83"/>
      <c r="UAE6" s="83"/>
      <c r="UAF6" s="83"/>
      <c r="UAG6" s="83"/>
      <c r="UAH6" s="83"/>
      <c r="UAI6" s="83"/>
      <c r="UAJ6" s="83"/>
      <c r="UAK6" s="83"/>
      <c r="UAL6" s="83"/>
      <c r="UAM6" s="83"/>
      <c r="UAN6" s="83"/>
      <c r="UAO6" s="83"/>
      <c r="UAP6" s="83"/>
      <c r="UAQ6" s="83"/>
      <c r="UAR6" s="83"/>
      <c r="UAS6" s="83"/>
      <c r="UAT6" s="83"/>
      <c r="UAU6" s="83"/>
      <c r="UAV6" s="83"/>
      <c r="UAW6" s="83"/>
      <c r="UAX6" s="83"/>
      <c r="UAY6" s="83"/>
      <c r="UAZ6" s="83"/>
      <c r="UBA6" s="83"/>
      <c r="UBB6" s="83"/>
      <c r="UBC6" s="83"/>
      <c r="UBD6" s="83"/>
      <c r="UBE6" s="83"/>
      <c r="UBF6" s="83"/>
      <c r="UBG6" s="83"/>
      <c r="UBH6" s="83"/>
      <c r="UBI6" s="83"/>
      <c r="UBJ6" s="83"/>
      <c r="UBK6" s="83"/>
      <c r="UBL6" s="83"/>
      <c r="UBM6" s="83"/>
      <c r="UBN6" s="83"/>
      <c r="UBO6" s="83"/>
      <c r="UBP6" s="83"/>
      <c r="UBQ6" s="83"/>
      <c r="UBR6" s="83"/>
      <c r="UBS6" s="83"/>
      <c r="UBT6" s="83"/>
      <c r="UBU6" s="83"/>
      <c r="UBV6" s="83"/>
      <c r="UBW6" s="83"/>
      <c r="UBX6" s="83"/>
      <c r="UBY6" s="83"/>
      <c r="UBZ6" s="83"/>
      <c r="UCA6" s="83"/>
      <c r="UCB6" s="83"/>
      <c r="UCC6" s="83"/>
      <c r="UCD6" s="83"/>
      <c r="UCE6" s="83"/>
      <c r="UCF6" s="83"/>
      <c r="UCG6" s="83"/>
      <c r="UCH6" s="83"/>
      <c r="UCI6" s="83"/>
      <c r="UCJ6" s="83"/>
      <c r="UCK6" s="83"/>
      <c r="UCL6" s="83"/>
      <c r="UCM6" s="83"/>
      <c r="UCN6" s="83"/>
      <c r="UCO6" s="83"/>
      <c r="UCP6" s="83"/>
      <c r="UCQ6" s="83"/>
      <c r="UCR6" s="83"/>
      <c r="UCS6" s="83"/>
      <c r="UCT6" s="83"/>
      <c r="UCU6" s="83"/>
      <c r="UCV6" s="83"/>
      <c r="UCW6" s="83"/>
      <c r="UCX6" s="83"/>
      <c r="UCY6" s="83"/>
      <c r="UCZ6" s="83"/>
      <c r="UDA6" s="83"/>
      <c r="UDB6" s="83"/>
      <c r="UDC6" s="83"/>
      <c r="UDD6" s="83"/>
      <c r="UDE6" s="83"/>
      <c r="UDF6" s="83"/>
      <c r="UDG6" s="83"/>
      <c r="UDH6" s="83"/>
      <c r="UDI6" s="83"/>
      <c r="UDJ6" s="83"/>
      <c r="UDK6" s="83"/>
      <c r="UDL6" s="83"/>
      <c r="UDM6" s="83"/>
      <c r="UDN6" s="83"/>
      <c r="UDO6" s="83"/>
      <c r="UDP6" s="83"/>
      <c r="UDQ6" s="83"/>
      <c r="UDR6" s="83"/>
      <c r="UDS6" s="83"/>
      <c r="UDT6" s="83"/>
      <c r="UDU6" s="83"/>
      <c r="UDV6" s="83"/>
      <c r="UDW6" s="83"/>
      <c r="UDX6" s="83"/>
      <c r="UDY6" s="83"/>
      <c r="UDZ6" s="83"/>
      <c r="UEA6" s="83"/>
      <c r="UEB6" s="83"/>
      <c r="UEC6" s="83"/>
      <c r="UED6" s="83"/>
      <c r="UEE6" s="83"/>
      <c r="UEF6" s="83"/>
      <c r="UEG6" s="83"/>
      <c r="UEH6" s="83"/>
      <c r="UEI6" s="83"/>
      <c r="UEJ6" s="83"/>
      <c r="UEK6" s="83"/>
      <c r="UEL6" s="83"/>
      <c r="UEM6" s="83"/>
      <c r="UEN6" s="83"/>
      <c r="UEO6" s="83"/>
      <c r="UEP6" s="83"/>
      <c r="UEQ6" s="83"/>
      <c r="UER6" s="83"/>
      <c r="UES6" s="83"/>
      <c r="UET6" s="83"/>
      <c r="UEU6" s="83"/>
      <c r="UEV6" s="83"/>
      <c r="UEW6" s="83"/>
      <c r="UEX6" s="83"/>
      <c r="UEY6" s="83"/>
      <c r="UEZ6" s="83"/>
      <c r="UFA6" s="83"/>
      <c r="UFB6" s="83"/>
      <c r="UFC6" s="83"/>
      <c r="UFD6" s="83"/>
      <c r="UFE6" s="83"/>
      <c r="UFF6" s="83"/>
      <c r="UFG6" s="83"/>
      <c r="UFH6" s="83"/>
      <c r="UFI6" s="83"/>
      <c r="UFJ6" s="83"/>
      <c r="UFK6" s="83"/>
      <c r="UFL6" s="83"/>
      <c r="UFM6" s="83"/>
      <c r="UFN6" s="83"/>
      <c r="UFO6" s="83"/>
      <c r="UFP6" s="83"/>
      <c r="UFQ6" s="83"/>
      <c r="UFR6" s="83"/>
      <c r="UFS6" s="83"/>
      <c r="UFT6" s="83"/>
      <c r="UFU6" s="83"/>
      <c r="UFV6" s="83"/>
      <c r="UFW6" s="83"/>
      <c r="UFX6" s="83"/>
      <c r="UFY6" s="83"/>
      <c r="UFZ6" s="83"/>
      <c r="UGA6" s="83"/>
      <c r="UGB6" s="83"/>
      <c r="UGC6" s="83"/>
      <c r="UGD6" s="83"/>
      <c r="UGE6" s="83"/>
      <c r="UGF6" s="83"/>
      <c r="UGG6" s="83"/>
      <c r="UGH6" s="83"/>
      <c r="UGI6" s="83"/>
      <c r="UGJ6" s="83"/>
      <c r="UGK6" s="83"/>
      <c r="UGL6" s="83"/>
      <c r="UGM6" s="83"/>
      <c r="UGN6" s="83"/>
      <c r="UGO6" s="83"/>
      <c r="UGP6" s="83"/>
      <c r="UGQ6" s="83"/>
      <c r="UGR6" s="83"/>
      <c r="UGS6" s="83"/>
      <c r="UGT6" s="83"/>
      <c r="UGU6" s="83"/>
      <c r="UGV6" s="83"/>
      <c r="UGW6" s="83"/>
      <c r="UGX6" s="83"/>
      <c r="UGY6" s="83"/>
      <c r="UGZ6" s="83"/>
      <c r="UHA6" s="83"/>
      <c r="UHB6" s="83"/>
      <c r="UHC6" s="83"/>
      <c r="UHD6" s="83"/>
      <c r="UHE6" s="83"/>
      <c r="UHF6" s="83"/>
      <c r="UHG6" s="83"/>
      <c r="UHH6" s="83"/>
      <c r="UHI6" s="83"/>
      <c r="UHJ6" s="83"/>
      <c r="UHK6" s="83"/>
      <c r="UHL6" s="83"/>
      <c r="UHM6" s="83"/>
      <c r="UHN6" s="83"/>
      <c r="UHO6" s="83"/>
      <c r="UHP6" s="83"/>
      <c r="UHQ6" s="83"/>
      <c r="UHR6" s="83"/>
      <c r="UHS6" s="83"/>
      <c r="UHT6" s="83"/>
      <c r="UHU6" s="83"/>
      <c r="UHV6" s="83"/>
      <c r="UHW6" s="83"/>
      <c r="UHX6" s="83"/>
      <c r="UHY6" s="83"/>
      <c r="UHZ6" s="83"/>
      <c r="UIA6" s="83"/>
      <c r="UIB6" s="83"/>
      <c r="UIC6" s="83"/>
      <c r="UID6" s="83"/>
      <c r="UIE6" s="83"/>
      <c r="UIF6" s="83"/>
      <c r="UIG6" s="83"/>
      <c r="UIH6" s="83"/>
      <c r="UII6" s="83"/>
      <c r="UIJ6" s="83"/>
      <c r="UIK6" s="83"/>
      <c r="UIL6" s="83"/>
      <c r="UIM6" s="83"/>
      <c r="UIN6" s="83"/>
      <c r="UIO6" s="83"/>
      <c r="UIP6" s="83"/>
      <c r="UIQ6" s="83"/>
      <c r="UIR6" s="83"/>
      <c r="UIS6" s="83"/>
      <c r="UIT6" s="83"/>
      <c r="UIU6" s="83"/>
      <c r="UIV6" s="83"/>
      <c r="UIW6" s="83"/>
      <c r="UIX6" s="83"/>
      <c r="UIY6" s="83"/>
      <c r="UIZ6" s="83"/>
      <c r="UJA6" s="83"/>
      <c r="UJB6" s="83"/>
      <c r="UJC6" s="83"/>
      <c r="UJD6" s="83"/>
      <c r="UJE6" s="83"/>
      <c r="UJF6" s="83"/>
      <c r="UJG6" s="83"/>
      <c r="UJH6" s="83"/>
      <c r="UJI6" s="83"/>
      <c r="UJJ6" s="83"/>
      <c r="UJK6" s="83"/>
      <c r="UJL6" s="83"/>
      <c r="UJM6" s="83"/>
      <c r="UJN6" s="83"/>
      <c r="UJO6" s="83"/>
      <c r="UJP6" s="83"/>
      <c r="UJQ6" s="83"/>
      <c r="UJR6" s="83"/>
      <c r="UJS6" s="83"/>
      <c r="UJT6" s="83"/>
      <c r="UJU6" s="83"/>
      <c r="UJV6" s="83"/>
      <c r="UJW6" s="83"/>
      <c r="UJX6" s="83"/>
      <c r="UJY6" s="83"/>
      <c r="UJZ6" s="83"/>
      <c r="UKA6" s="83"/>
      <c r="UKB6" s="83"/>
      <c r="UKC6" s="83"/>
      <c r="UKD6" s="83"/>
      <c r="UKE6" s="83"/>
      <c r="UKF6" s="83"/>
      <c r="UKG6" s="83"/>
      <c r="UKH6" s="83"/>
      <c r="UKI6" s="83"/>
      <c r="UKJ6" s="83"/>
      <c r="UKK6" s="83"/>
      <c r="UKL6" s="83"/>
      <c r="UKM6" s="83"/>
      <c r="UKN6" s="83"/>
      <c r="UKO6" s="83"/>
      <c r="UKP6" s="83"/>
      <c r="UKQ6" s="83"/>
      <c r="UKR6" s="83"/>
      <c r="UKS6" s="83"/>
      <c r="UKT6" s="83"/>
      <c r="UKU6" s="83"/>
      <c r="UKV6" s="83"/>
      <c r="UKW6" s="83"/>
      <c r="UKX6" s="83"/>
      <c r="UKY6" s="83"/>
      <c r="UKZ6" s="83"/>
      <c r="ULA6" s="83"/>
      <c r="ULB6" s="83"/>
      <c r="ULC6" s="83"/>
      <c r="ULD6" s="83"/>
      <c r="ULE6" s="83"/>
      <c r="ULF6" s="83"/>
      <c r="ULG6" s="83"/>
      <c r="ULH6" s="83"/>
      <c r="ULI6" s="83"/>
      <c r="ULJ6" s="83"/>
      <c r="ULK6" s="83"/>
      <c r="ULL6" s="83"/>
      <c r="ULM6" s="83"/>
      <c r="ULN6" s="83"/>
      <c r="ULO6" s="83"/>
      <c r="ULP6" s="83"/>
      <c r="ULQ6" s="83"/>
      <c r="ULR6" s="83"/>
      <c r="ULS6" s="83"/>
      <c r="ULT6" s="83"/>
      <c r="ULU6" s="83"/>
      <c r="ULV6" s="83"/>
      <c r="ULW6" s="83"/>
      <c r="ULX6" s="83"/>
      <c r="ULY6" s="83"/>
      <c r="ULZ6" s="83"/>
      <c r="UMA6" s="83"/>
      <c r="UMB6" s="83"/>
      <c r="UMC6" s="83"/>
      <c r="UMD6" s="83"/>
      <c r="UME6" s="83"/>
      <c r="UMF6" s="83"/>
      <c r="UMG6" s="83"/>
      <c r="UMH6" s="83"/>
      <c r="UMI6" s="83"/>
      <c r="UMJ6" s="83"/>
      <c r="UMK6" s="83"/>
      <c r="UML6" s="83"/>
      <c r="UMM6" s="83"/>
      <c r="UMN6" s="83"/>
      <c r="UMO6" s="83"/>
      <c r="UMP6" s="83"/>
      <c r="UMQ6" s="83"/>
      <c r="UMR6" s="83"/>
      <c r="UMS6" s="83"/>
      <c r="UMT6" s="83"/>
      <c r="UMU6" s="83"/>
      <c r="UMV6" s="83"/>
      <c r="UMW6" s="83"/>
      <c r="UMX6" s="83"/>
      <c r="UMY6" s="83"/>
      <c r="UMZ6" s="83"/>
      <c r="UNA6" s="83"/>
      <c r="UNB6" s="83"/>
      <c r="UNC6" s="83"/>
      <c r="UND6" s="83"/>
      <c r="UNE6" s="83"/>
      <c r="UNF6" s="83"/>
      <c r="UNG6" s="83"/>
      <c r="UNH6" s="83"/>
      <c r="UNI6" s="83"/>
      <c r="UNJ6" s="83"/>
      <c r="UNK6" s="83"/>
      <c r="UNL6" s="83"/>
      <c r="UNM6" s="83"/>
      <c r="UNN6" s="83"/>
      <c r="UNO6" s="83"/>
      <c r="UNP6" s="83"/>
      <c r="UNQ6" s="83"/>
      <c r="UNR6" s="83"/>
      <c r="UNS6" s="83"/>
      <c r="UNT6" s="83"/>
      <c r="UNU6" s="83"/>
      <c r="UNV6" s="83"/>
      <c r="UNW6" s="83"/>
      <c r="UNX6" s="83"/>
      <c r="UNY6" s="83"/>
      <c r="UNZ6" s="83"/>
      <c r="UOA6" s="83"/>
      <c r="UOB6" s="83"/>
      <c r="UOC6" s="83"/>
      <c r="UOD6" s="83"/>
      <c r="UOE6" s="83"/>
      <c r="UOF6" s="83"/>
      <c r="UOG6" s="83"/>
      <c r="UOH6" s="83"/>
      <c r="UOI6" s="83"/>
      <c r="UOJ6" s="83"/>
      <c r="UOK6" s="83"/>
      <c r="UOL6" s="83"/>
      <c r="UOM6" s="83"/>
      <c r="UON6" s="83"/>
      <c r="UOO6" s="83"/>
      <c r="UOP6" s="83"/>
      <c r="UOQ6" s="83"/>
      <c r="UOR6" s="83"/>
      <c r="UOS6" s="83"/>
      <c r="UOT6" s="83"/>
      <c r="UOU6" s="83"/>
      <c r="UOV6" s="83"/>
      <c r="UOW6" s="83"/>
      <c r="UOX6" s="83"/>
      <c r="UOY6" s="83"/>
      <c r="UOZ6" s="83"/>
      <c r="UPA6" s="83"/>
      <c r="UPB6" s="83"/>
      <c r="UPC6" s="83"/>
      <c r="UPD6" s="83"/>
      <c r="UPE6" s="83"/>
      <c r="UPF6" s="83"/>
      <c r="UPG6" s="83"/>
      <c r="UPH6" s="83"/>
      <c r="UPI6" s="83"/>
      <c r="UPJ6" s="83"/>
      <c r="UPK6" s="83"/>
      <c r="UPL6" s="83"/>
      <c r="UPM6" s="83"/>
      <c r="UPN6" s="83"/>
      <c r="UPO6" s="83"/>
      <c r="UPP6" s="83"/>
      <c r="UPQ6" s="83"/>
      <c r="UPR6" s="83"/>
      <c r="UPS6" s="83"/>
      <c r="UPT6" s="83"/>
      <c r="UPU6" s="83"/>
      <c r="UPV6" s="83"/>
      <c r="UPW6" s="83"/>
      <c r="UPX6" s="83"/>
      <c r="UPY6" s="83"/>
      <c r="UPZ6" s="83"/>
      <c r="UQA6" s="83"/>
      <c r="UQB6" s="83"/>
      <c r="UQC6" s="83"/>
      <c r="UQD6" s="83"/>
      <c r="UQE6" s="83"/>
      <c r="UQF6" s="83"/>
      <c r="UQG6" s="83"/>
      <c r="UQH6" s="83"/>
      <c r="UQI6" s="83"/>
      <c r="UQJ6" s="83"/>
      <c r="UQK6" s="83"/>
      <c r="UQL6" s="83"/>
      <c r="UQM6" s="83"/>
      <c r="UQN6" s="83"/>
      <c r="UQO6" s="83"/>
      <c r="UQP6" s="83"/>
      <c r="UQQ6" s="83"/>
      <c r="UQR6" s="83"/>
      <c r="UQS6" s="83"/>
      <c r="UQT6" s="83"/>
      <c r="UQU6" s="83"/>
      <c r="UQV6" s="83"/>
      <c r="UQW6" s="83"/>
      <c r="UQX6" s="83"/>
      <c r="UQY6" s="83"/>
      <c r="UQZ6" s="83"/>
      <c r="URA6" s="83"/>
      <c r="URB6" s="83"/>
      <c r="URC6" s="83"/>
      <c r="URD6" s="83"/>
      <c r="URE6" s="83"/>
      <c r="URF6" s="83"/>
      <c r="URG6" s="83"/>
      <c r="URH6" s="83"/>
      <c r="URI6" s="83"/>
      <c r="URJ6" s="83"/>
      <c r="URK6" s="83"/>
      <c r="URL6" s="83"/>
      <c r="URM6" s="83"/>
      <c r="URN6" s="83"/>
      <c r="URO6" s="83"/>
      <c r="URP6" s="83"/>
      <c r="URQ6" s="83"/>
      <c r="URR6" s="83"/>
      <c r="URS6" s="83"/>
      <c r="URT6" s="83"/>
      <c r="URU6" s="83"/>
      <c r="URV6" s="83"/>
      <c r="URW6" s="83"/>
      <c r="URX6" s="83"/>
      <c r="URY6" s="83"/>
      <c r="URZ6" s="83"/>
      <c r="USA6" s="83"/>
      <c r="USB6" s="83"/>
      <c r="USC6" s="83"/>
      <c r="USD6" s="83"/>
      <c r="USE6" s="83"/>
      <c r="USF6" s="83"/>
      <c r="USG6" s="83"/>
      <c r="USH6" s="83"/>
      <c r="USI6" s="83"/>
      <c r="USJ6" s="83"/>
      <c r="USK6" s="83"/>
      <c r="USL6" s="83"/>
      <c r="USM6" s="83"/>
      <c r="USN6" s="83"/>
      <c r="USO6" s="83"/>
      <c r="USP6" s="83"/>
      <c r="USQ6" s="83"/>
      <c r="USR6" s="83"/>
      <c r="USS6" s="83"/>
      <c r="UST6" s="83"/>
      <c r="USU6" s="83"/>
      <c r="USV6" s="83"/>
      <c r="USW6" s="83"/>
      <c r="USX6" s="83"/>
      <c r="USY6" s="83"/>
      <c r="USZ6" s="83"/>
      <c r="UTA6" s="83"/>
      <c r="UTB6" s="83"/>
      <c r="UTC6" s="83"/>
      <c r="UTD6" s="83"/>
      <c r="UTE6" s="83"/>
      <c r="UTF6" s="83"/>
      <c r="UTG6" s="83"/>
      <c r="UTH6" s="83"/>
      <c r="UTI6" s="83"/>
      <c r="UTJ6" s="83"/>
      <c r="UTK6" s="83"/>
      <c r="UTL6" s="83"/>
      <c r="UTM6" s="83"/>
      <c r="UTN6" s="83"/>
      <c r="UTO6" s="83"/>
      <c r="UTP6" s="83"/>
      <c r="UTQ6" s="83"/>
      <c r="UTR6" s="83"/>
      <c r="UTS6" s="83"/>
      <c r="UTT6" s="83"/>
      <c r="UTU6" s="83"/>
      <c r="UTV6" s="83"/>
      <c r="UTW6" s="83"/>
      <c r="UTX6" s="83"/>
      <c r="UTY6" s="83"/>
      <c r="UTZ6" s="83"/>
      <c r="UUA6" s="83"/>
      <c r="UUB6" s="83"/>
      <c r="UUC6" s="83"/>
      <c r="UUD6" s="83"/>
      <c r="UUE6" s="83"/>
      <c r="UUF6" s="83"/>
      <c r="UUG6" s="83"/>
      <c r="UUH6" s="83"/>
      <c r="UUI6" s="83"/>
      <c r="UUJ6" s="83"/>
      <c r="UUK6" s="83"/>
      <c r="UUL6" s="83"/>
      <c r="UUM6" s="83"/>
      <c r="UUN6" s="83"/>
      <c r="UUO6" s="83"/>
      <c r="UUP6" s="83"/>
      <c r="UUQ6" s="83"/>
      <c r="UUR6" s="83"/>
      <c r="UUS6" s="83"/>
      <c r="UUT6" s="83"/>
      <c r="UUU6" s="83"/>
      <c r="UUV6" s="83"/>
      <c r="UUW6" s="83"/>
      <c r="UUX6" s="83"/>
      <c r="UUY6" s="83"/>
      <c r="UUZ6" s="83"/>
      <c r="UVA6" s="83"/>
      <c r="UVB6" s="83"/>
      <c r="UVC6" s="83"/>
      <c r="UVD6" s="83"/>
      <c r="UVE6" s="83"/>
      <c r="UVF6" s="83"/>
      <c r="UVG6" s="83"/>
      <c r="UVH6" s="83"/>
      <c r="UVI6" s="83"/>
      <c r="UVJ6" s="83"/>
      <c r="UVK6" s="83"/>
      <c r="UVL6" s="83"/>
      <c r="UVM6" s="83"/>
      <c r="UVN6" s="83"/>
      <c r="UVO6" s="83"/>
      <c r="UVP6" s="83"/>
      <c r="UVQ6" s="83"/>
      <c r="UVR6" s="83"/>
      <c r="UVS6" s="83"/>
      <c r="UVT6" s="83"/>
      <c r="UVU6" s="83"/>
      <c r="UVV6" s="83"/>
      <c r="UVW6" s="83"/>
      <c r="UVX6" s="83"/>
      <c r="UVY6" s="83"/>
      <c r="UVZ6" s="83"/>
      <c r="UWA6" s="83"/>
      <c r="UWB6" s="83"/>
      <c r="UWC6" s="83"/>
      <c r="UWD6" s="83"/>
      <c r="UWE6" s="83"/>
      <c r="UWF6" s="83"/>
      <c r="UWG6" s="83"/>
      <c r="UWH6" s="83"/>
      <c r="UWI6" s="83"/>
      <c r="UWJ6" s="83"/>
      <c r="UWK6" s="83"/>
      <c r="UWL6" s="83"/>
      <c r="UWM6" s="83"/>
      <c r="UWN6" s="83"/>
      <c r="UWO6" s="83"/>
      <c r="UWP6" s="83"/>
      <c r="UWQ6" s="83"/>
      <c r="UWR6" s="83"/>
      <c r="UWS6" s="83"/>
      <c r="UWT6" s="83"/>
      <c r="UWU6" s="83"/>
      <c r="UWV6" s="83"/>
      <c r="UWW6" s="83"/>
      <c r="UWX6" s="83"/>
      <c r="UWY6" s="83"/>
      <c r="UWZ6" s="83"/>
      <c r="UXA6" s="83"/>
      <c r="UXB6" s="83"/>
      <c r="UXC6" s="83"/>
      <c r="UXD6" s="83"/>
      <c r="UXE6" s="83"/>
      <c r="UXF6" s="83"/>
      <c r="UXG6" s="83"/>
      <c r="UXH6" s="83"/>
      <c r="UXI6" s="83"/>
      <c r="UXJ6" s="83"/>
      <c r="UXK6" s="83"/>
      <c r="UXL6" s="83"/>
      <c r="UXM6" s="83"/>
      <c r="UXN6" s="83"/>
      <c r="UXO6" s="83"/>
      <c r="UXP6" s="83"/>
      <c r="UXQ6" s="83"/>
      <c r="UXR6" s="83"/>
      <c r="UXS6" s="83"/>
      <c r="UXT6" s="83"/>
      <c r="UXU6" s="83"/>
      <c r="UXV6" s="83"/>
      <c r="UXW6" s="83"/>
      <c r="UXX6" s="83"/>
      <c r="UXY6" s="83"/>
      <c r="UXZ6" s="83"/>
      <c r="UYA6" s="83"/>
      <c r="UYB6" s="83"/>
      <c r="UYC6" s="83"/>
      <c r="UYD6" s="83"/>
      <c r="UYE6" s="83"/>
      <c r="UYF6" s="83"/>
      <c r="UYG6" s="83"/>
      <c r="UYH6" s="83"/>
      <c r="UYI6" s="83"/>
      <c r="UYJ6" s="83"/>
      <c r="UYK6" s="83"/>
      <c r="UYL6" s="83"/>
      <c r="UYM6" s="83"/>
      <c r="UYN6" s="83"/>
      <c r="UYO6" s="83"/>
      <c r="UYP6" s="83"/>
      <c r="UYQ6" s="83"/>
      <c r="UYR6" s="83"/>
      <c r="UYS6" s="83"/>
      <c r="UYT6" s="83"/>
      <c r="UYU6" s="83"/>
      <c r="UYV6" s="83"/>
      <c r="UYW6" s="83"/>
      <c r="UYX6" s="83"/>
      <c r="UYY6" s="83"/>
      <c r="UYZ6" s="83"/>
      <c r="UZA6" s="83"/>
      <c r="UZB6" s="83"/>
      <c r="UZC6" s="83"/>
      <c r="UZD6" s="83"/>
      <c r="UZE6" s="83"/>
      <c r="UZF6" s="83"/>
      <c r="UZG6" s="83"/>
      <c r="UZH6" s="83"/>
      <c r="UZI6" s="83"/>
      <c r="UZJ6" s="83"/>
      <c r="UZK6" s="83"/>
      <c r="UZL6" s="83"/>
      <c r="UZM6" s="83"/>
      <c r="UZN6" s="83"/>
      <c r="UZO6" s="83"/>
      <c r="UZP6" s="83"/>
      <c r="UZQ6" s="83"/>
      <c r="UZR6" s="83"/>
      <c r="UZS6" s="83"/>
      <c r="UZT6" s="83"/>
      <c r="UZU6" s="83"/>
      <c r="UZV6" s="83"/>
      <c r="UZW6" s="83"/>
      <c r="UZX6" s="83"/>
      <c r="UZY6" s="83"/>
      <c r="UZZ6" s="83"/>
      <c r="VAA6" s="83"/>
      <c r="VAB6" s="83"/>
      <c r="VAC6" s="83"/>
      <c r="VAD6" s="83"/>
      <c r="VAE6" s="83"/>
      <c r="VAF6" s="83"/>
      <c r="VAG6" s="83"/>
      <c r="VAH6" s="83"/>
      <c r="VAI6" s="83"/>
      <c r="VAJ6" s="83"/>
      <c r="VAK6" s="83"/>
      <c r="VAL6" s="83"/>
      <c r="VAM6" s="83"/>
      <c r="VAN6" s="83"/>
      <c r="VAO6" s="83"/>
      <c r="VAP6" s="83"/>
      <c r="VAQ6" s="83"/>
      <c r="VAR6" s="83"/>
      <c r="VAS6" s="83"/>
      <c r="VAT6" s="83"/>
      <c r="VAU6" s="83"/>
      <c r="VAV6" s="83"/>
      <c r="VAW6" s="83"/>
      <c r="VAX6" s="83"/>
      <c r="VAY6" s="83"/>
      <c r="VAZ6" s="83"/>
      <c r="VBA6" s="83"/>
      <c r="VBB6" s="83"/>
      <c r="VBC6" s="83"/>
      <c r="VBD6" s="83"/>
      <c r="VBE6" s="83"/>
      <c r="VBF6" s="83"/>
      <c r="VBG6" s="83"/>
      <c r="VBH6" s="83"/>
      <c r="VBI6" s="83"/>
      <c r="VBJ6" s="83"/>
      <c r="VBK6" s="83"/>
      <c r="VBL6" s="83"/>
      <c r="VBM6" s="83"/>
      <c r="VBN6" s="83"/>
      <c r="VBO6" s="83"/>
      <c r="VBP6" s="83"/>
      <c r="VBQ6" s="83"/>
      <c r="VBR6" s="83"/>
      <c r="VBS6" s="83"/>
      <c r="VBT6" s="83"/>
      <c r="VBU6" s="83"/>
      <c r="VBV6" s="83"/>
      <c r="VBW6" s="83"/>
      <c r="VBX6" s="83"/>
      <c r="VBY6" s="83"/>
      <c r="VBZ6" s="83"/>
      <c r="VCA6" s="83"/>
      <c r="VCB6" s="83"/>
      <c r="VCC6" s="83"/>
      <c r="VCD6" s="83"/>
      <c r="VCE6" s="83"/>
      <c r="VCF6" s="83"/>
      <c r="VCG6" s="83"/>
      <c r="VCH6" s="83"/>
      <c r="VCI6" s="83"/>
      <c r="VCJ6" s="83"/>
      <c r="VCK6" s="83"/>
      <c r="VCL6" s="83"/>
      <c r="VCM6" s="83"/>
      <c r="VCN6" s="83"/>
      <c r="VCO6" s="83"/>
      <c r="VCP6" s="83"/>
      <c r="VCQ6" s="83"/>
      <c r="VCR6" s="83"/>
      <c r="VCS6" s="83"/>
      <c r="VCT6" s="83"/>
      <c r="VCU6" s="83"/>
      <c r="VCV6" s="83"/>
      <c r="VCW6" s="83"/>
      <c r="VCX6" s="83"/>
      <c r="VCY6" s="83"/>
      <c r="VCZ6" s="83"/>
      <c r="VDA6" s="83"/>
      <c r="VDB6" s="83"/>
      <c r="VDC6" s="83"/>
      <c r="VDD6" s="83"/>
      <c r="VDE6" s="83"/>
      <c r="VDF6" s="83"/>
      <c r="VDG6" s="83"/>
      <c r="VDH6" s="83"/>
      <c r="VDI6" s="83"/>
      <c r="VDJ6" s="83"/>
      <c r="VDK6" s="83"/>
      <c r="VDL6" s="83"/>
      <c r="VDM6" s="83"/>
      <c r="VDN6" s="83"/>
      <c r="VDO6" s="83"/>
      <c r="VDP6" s="83"/>
      <c r="VDQ6" s="83"/>
      <c r="VDR6" s="83"/>
      <c r="VDS6" s="83"/>
      <c r="VDT6" s="83"/>
      <c r="VDU6" s="83"/>
      <c r="VDV6" s="83"/>
      <c r="VDW6" s="83"/>
      <c r="VDX6" s="83"/>
      <c r="VDY6" s="83"/>
      <c r="VDZ6" s="83"/>
      <c r="VEA6" s="83"/>
      <c r="VEB6" s="83"/>
      <c r="VEC6" s="83"/>
      <c r="VED6" s="83"/>
      <c r="VEE6" s="83"/>
      <c r="VEF6" s="83"/>
      <c r="VEG6" s="83"/>
      <c r="VEH6" s="83"/>
      <c r="VEI6" s="83"/>
      <c r="VEJ6" s="83"/>
      <c r="VEK6" s="83"/>
      <c r="VEL6" s="83"/>
      <c r="VEM6" s="83"/>
      <c r="VEN6" s="83"/>
      <c r="VEO6" s="83"/>
      <c r="VEP6" s="83"/>
      <c r="VEQ6" s="83"/>
      <c r="VER6" s="83"/>
      <c r="VES6" s="83"/>
      <c r="VET6" s="83"/>
      <c r="VEU6" s="83"/>
      <c r="VEV6" s="83"/>
      <c r="VEW6" s="83"/>
      <c r="VEX6" s="83"/>
      <c r="VEY6" s="83"/>
      <c r="VEZ6" s="83"/>
      <c r="VFA6" s="83"/>
      <c r="VFB6" s="83"/>
      <c r="VFC6" s="83"/>
      <c r="VFD6" s="83"/>
      <c r="VFE6" s="83"/>
      <c r="VFF6" s="83"/>
      <c r="VFG6" s="83"/>
      <c r="VFH6" s="83"/>
      <c r="VFI6" s="83"/>
      <c r="VFJ6" s="83"/>
      <c r="VFK6" s="83"/>
      <c r="VFL6" s="83"/>
      <c r="VFM6" s="83"/>
      <c r="VFN6" s="83"/>
      <c r="VFO6" s="83"/>
      <c r="VFP6" s="83"/>
      <c r="VFQ6" s="83"/>
      <c r="VFR6" s="83"/>
      <c r="VFS6" s="83"/>
      <c r="VFT6" s="83"/>
      <c r="VFU6" s="83"/>
      <c r="VFV6" s="83"/>
      <c r="VFW6" s="83"/>
      <c r="VFX6" s="83"/>
      <c r="VFY6" s="83"/>
      <c r="VFZ6" s="83"/>
      <c r="VGA6" s="83"/>
      <c r="VGB6" s="83"/>
      <c r="VGC6" s="83"/>
      <c r="VGD6" s="83"/>
      <c r="VGE6" s="83"/>
      <c r="VGF6" s="83"/>
      <c r="VGG6" s="83"/>
      <c r="VGH6" s="83"/>
      <c r="VGI6" s="83"/>
      <c r="VGJ6" s="83"/>
      <c r="VGK6" s="83"/>
      <c r="VGL6" s="83"/>
      <c r="VGM6" s="83"/>
      <c r="VGN6" s="83"/>
      <c r="VGO6" s="83"/>
      <c r="VGP6" s="83"/>
      <c r="VGQ6" s="83"/>
      <c r="VGR6" s="83"/>
      <c r="VGS6" s="83"/>
      <c r="VGT6" s="83"/>
      <c r="VGU6" s="83"/>
      <c r="VGV6" s="83"/>
      <c r="VGW6" s="83"/>
      <c r="VGX6" s="83"/>
      <c r="VGY6" s="83"/>
      <c r="VGZ6" s="83"/>
      <c r="VHA6" s="83"/>
      <c r="VHB6" s="83"/>
      <c r="VHC6" s="83"/>
      <c r="VHD6" s="83"/>
      <c r="VHE6" s="83"/>
      <c r="VHF6" s="83"/>
      <c r="VHG6" s="83"/>
      <c r="VHH6" s="83"/>
      <c r="VHI6" s="83"/>
      <c r="VHJ6" s="83"/>
      <c r="VHK6" s="83"/>
      <c r="VHL6" s="83"/>
      <c r="VHM6" s="83"/>
      <c r="VHN6" s="83"/>
      <c r="VHO6" s="83"/>
      <c r="VHP6" s="83"/>
      <c r="VHQ6" s="83"/>
      <c r="VHR6" s="83"/>
      <c r="VHS6" s="83"/>
      <c r="VHT6" s="83"/>
      <c r="VHU6" s="83"/>
      <c r="VHV6" s="83"/>
      <c r="VHW6" s="83"/>
      <c r="VHX6" s="83"/>
      <c r="VHY6" s="83"/>
      <c r="VHZ6" s="83"/>
      <c r="VIA6" s="83"/>
      <c r="VIB6" s="83"/>
      <c r="VIC6" s="83"/>
      <c r="VID6" s="83"/>
      <c r="VIE6" s="83"/>
      <c r="VIF6" s="83"/>
      <c r="VIG6" s="83"/>
      <c r="VIH6" s="83"/>
      <c r="VII6" s="83"/>
      <c r="VIJ6" s="83"/>
      <c r="VIK6" s="83"/>
      <c r="VIL6" s="83"/>
      <c r="VIM6" s="83"/>
      <c r="VIN6" s="83"/>
      <c r="VIO6" s="83"/>
      <c r="VIP6" s="83"/>
      <c r="VIQ6" s="83"/>
      <c r="VIR6" s="83"/>
      <c r="VIS6" s="83"/>
      <c r="VIT6" s="83"/>
      <c r="VIU6" s="83"/>
      <c r="VIV6" s="83"/>
      <c r="VIW6" s="83"/>
      <c r="VIX6" s="83"/>
      <c r="VIY6" s="83"/>
      <c r="VIZ6" s="83"/>
      <c r="VJA6" s="83"/>
      <c r="VJB6" s="83"/>
      <c r="VJC6" s="83"/>
      <c r="VJD6" s="83"/>
      <c r="VJE6" s="83"/>
      <c r="VJF6" s="83"/>
      <c r="VJG6" s="83"/>
      <c r="VJH6" s="83"/>
      <c r="VJI6" s="83"/>
      <c r="VJJ6" s="83"/>
      <c r="VJK6" s="83"/>
      <c r="VJL6" s="83"/>
      <c r="VJM6" s="83"/>
      <c r="VJN6" s="83"/>
      <c r="VJO6" s="83"/>
      <c r="VJP6" s="83"/>
      <c r="VJQ6" s="83"/>
      <c r="VJR6" s="83"/>
      <c r="VJS6" s="83"/>
      <c r="VJT6" s="83"/>
      <c r="VJU6" s="83"/>
      <c r="VJV6" s="83"/>
      <c r="VJW6" s="83"/>
      <c r="VJX6" s="83"/>
      <c r="VJY6" s="83"/>
      <c r="VJZ6" s="83"/>
      <c r="VKA6" s="83"/>
      <c r="VKB6" s="83"/>
      <c r="VKC6" s="83"/>
      <c r="VKD6" s="83"/>
      <c r="VKE6" s="83"/>
      <c r="VKF6" s="83"/>
      <c r="VKG6" s="83"/>
      <c r="VKH6" s="83"/>
      <c r="VKI6" s="83"/>
      <c r="VKJ6" s="83"/>
      <c r="VKK6" s="83"/>
      <c r="VKL6" s="83"/>
      <c r="VKM6" s="83"/>
      <c r="VKN6" s="83"/>
      <c r="VKO6" s="83"/>
      <c r="VKP6" s="83"/>
      <c r="VKQ6" s="83"/>
      <c r="VKR6" s="83"/>
      <c r="VKS6" s="83"/>
      <c r="VKT6" s="83"/>
      <c r="VKU6" s="83"/>
      <c r="VKV6" s="83"/>
      <c r="VKW6" s="83"/>
      <c r="VKX6" s="83"/>
      <c r="VKY6" s="83"/>
      <c r="VKZ6" s="83"/>
      <c r="VLA6" s="83"/>
      <c r="VLB6" s="83"/>
      <c r="VLC6" s="83"/>
      <c r="VLD6" s="83"/>
      <c r="VLE6" s="83"/>
      <c r="VLF6" s="83"/>
      <c r="VLG6" s="83"/>
      <c r="VLH6" s="83"/>
      <c r="VLI6" s="83"/>
      <c r="VLJ6" s="83"/>
      <c r="VLK6" s="83"/>
      <c r="VLL6" s="83"/>
      <c r="VLM6" s="83"/>
      <c r="VLN6" s="83"/>
      <c r="VLO6" s="83"/>
      <c r="VLP6" s="83"/>
      <c r="VLQ6" s="83"/>
      <c r="VLR6" s="83"/>
      <c r="VLS6" s="83"/>
      <c r="VLT6" s="83"/>
      <c r="VLU6" s="83"/>
      <c r="VLV6" s="83"/>
      <c r="VLW6" s="83"/>
      <c r="VLX6" s="83"/>
      <c r="VLY6" s="83"/>
      <c r="VLZ6" s="83"/>
      <c r="VMA6" s="83"/>
      <c r="VMB6" s="83"/>
      <c r="VMC6" s="83"/>
      <c r="VMD6" s="83"/>
      <c r="VME6" s="83"/>
      <c r="VMF6" s="83"/>
      <c r="VMG6" s="83"/>
      <c r="VMH6" s="83"/>
      <c r="VMI6" s="83"/>
      <c r="VMJ6" s="83"/>
      <c r="VMK6" s="83"/>
      <c r="VML6" s="83"/>
      <c r="VMM6" s="83"/>
      <c r="VMN6" s="83"/>
      <c r="VMO6" s="83"/>
      <c r="VMP6" s="83"/>
      <c r="VMQ6" s="83"/>
      <c r="VMR6" s="83"/>
      <c r="VMS6" s="83"/>
      <c r="VMT6" s="83"/>
      <c r="VMU6" s="83"/>
      <c r="VMV6" s="83"/>
      <c r="VMW6" s="83"/>
      <c r="VMX6" s="83"/>
      <c r="VMY6" s="83"/>
      <c r="VMZ6" s="83"/>
      <c r="VNA6" s="83"/>
      <c r="VNB6" s="83"/>
      <c r="VNC6" s="83"/>
      <c r="VND6" s="83"/>
      <c r="VNE6" s="83"/>
      <c r="VNF6" s="83"/>
      <c r="VNG6" s="83"/>
      <c r="VNH6" s="83"/>
      <c r="VNI6" s="83"/>
      <c r="VNJ6" s="83"/>
      <c r="VNK6" s="83"/>
      <c r="VNL6" s="83"/>
      <c r="VNM6" s="83"/>
      <c r="VNN6" s="83"/>
      <c r="VNO6" s="83"/>
      <c r="VNP6" s="83"/>
      <c r="VNQ6" s="83"/>
      <c r="VNR6" s="83"/>
      <c r="VNS6" s="83"/>
      <c r="VNT6" s="83"/>
      <c r="VNU6" s="83"/>
      <c r="VNV6" s="83"/>
      <c r="VNW6" s="83"/>
      <c r="VNX6" s="83"/>
      <c r="VNY6" s="83"/>
      <c r="VNZ6" s="83"/>
      <c r="VOA6" s="83"/>
      <c r="VOB6" s="83"/>
      <c r="VOC6" s="83"/>
      <c r="VOD6" s="83"/>
      <c r="VOE6" s="83"/>
      <c r="VOF6" s="83"/>
      <c r="VOG6" s="83"/>
      <c r="VOH6" s="83"/>
      <c r="VOI6" s="83"/>
      <c r="VOJ6" s="83"/>
      <c r="VOK6" s="83"/>
      <c r="VOL6" s="83"/>
      <c r="VOM6" s="83"/>
      <c r="VON6" s="83"/>
      <c r="VOO6" s="83"/>
      <c r="VOP6" s="83"/>
      <c r="VOQ6" s="83"/>
      <c r="VOR6" s="83"/>
      <c r="VOS6" s="83"/>
      <c r="VOT6" s="83"/>
      <c r="VOU6" s="83"/>
      <c r="VOV6" s="83"/>
      <c r="VOW6" s="83"/>
      <c r="VOX6" s="83"/>
      <c r="VOY6" s="83"/>
      <c r="VOZ6" s="83"/>
      <c r="VPA6" s="83"/>
      <c r="VPB6" s="83"/>
      <c r="VPC6" s="83"/>
      <c r="VPD6" s="83"/>
      <c r="VPE6" s="83"/>
      <c r="VPF6" s="83"/>
      <c r="VPG6" s="83"/>
      <c r="VPH6" s="83"/>
      <c r="VPI6" s="83"/>
      <c r="VPJ6" s="83"/>
      <c r="VPK6" s="83"/>
      <c r="VPL6" s="83"/>
      <c r="VPM6" s="83"/>
      <c r="VPN6" s="83"/>
      <c r="VPO6" s="83"/>
      <c r="VPP6" s="83"/>
      <c r="VPQ6" s="83"/>
      <c r="VPR6" s="83"/>
      <c r="VPS6" s="83"/>
      <c r="VPT6" s="83"/>
      <c r="VPU6" s="83"/>
      <c r="VPV6" s="83"/>
      <c r="VPW6" s="83"/>
      <c r="VPX6" s="83"/>
      <c r="VPY6" s="83"/>
      <c r="VPZ6" s="83"/>
      <c r="VQA6" s="83"/>
      <c r="VQB6" s="83"/>
      <c r="VQC6" s="83"/>
      <c r="VQD6" s="83"/>
      <c r="VQE6" s="83"/>
      <c r="VQF6" s="83"/>
      <c r="VQG6" s="83"/>
      <c r="VQH6" s="83"/>
      <c r="VQI6" s="83"/>
      <c r="VQJ6" s="83"/>
      <c r="VQK6" s="83"/>
      <c r="VQL6" s="83"/>
      <c r="VQM6" s="83"/>
      <c r="VQN6" s="83"/>
      <c r="VQO6" s="83"/>
      <c r="VQP6" s="83"/>
      <c r="VQQ6" s="83"/>
      <c r="VQR6" s="83"/>
      <c r="VQS6" s="83"/>
      <c r="VQT6" s="83"/>
      <c r="VQU6" s="83"/>
      <c r="VQV6" s="83"/>
      <c r="VQW6" s="83"/>
      <c r="VQX6" s="83"/>
      <c r="VQY6" s="83"/>
      <c r="VQZ6" s="83"/>
      <c r="VRA6" s="83"/>
      <c r="VRB6" s="83"/>
      <c r="VRC6" s="83"/>
      <c r="VRD6" s="83"/>
      <c r="VRE6" s="83"/>
      <c r="VRF6" s="83"/>
      <c r="VRG6" s="83"/>
      <c r="VRH6" s="83"/>
      <c r="VRI6" s="83"/>
      <c r="VRJ6" s="83"/>
      <c r="VRK6" s="83"/>
      <c r="VRL6" s="83"/>
      <c r="VRM6" s="83"/>
      <c r="VRN6" s="83"/>
      <c r="VRO6" s="83"/>
      <c r="VRP6" s="83"/>
      <c r="VRQ6" s="83"/>
      <c r="VRR6" s="83"/>
      <c r="VRS6" s="83"/>
      <c r="VRT6" s="83"/>
      <c r="VRU6" s="83"/>
      <c r="VRV6" s="83"/>
      <c r="VRW6" s="83"/>
      <c r="VRX6" s="83"/>
      <c r="VRY6" s="83"/>
      <c r="VRZ6" s="83"/>
      <c r="VSA6" s="83"/>
      <c r="VSB6" s="83"/>
      <c r="VSC6" s="83"/>
      <c r="VSD6" s="83"/>
      <c r="VSE6" s="83"/>
      <c r="VSF6" s="83"/>
      <c r="VSG6" s="83"/>
      <c r="VSH6" s="83"/>
      <c r="VSI6" s="83"/>
      <c r="VSJ6" s="83"/>
      <c r="VSK6" s="83"/>
      <c r="VSL6" s="83"/>
      <c r="VSM6" s="83"/>
      <c r="VSN6" s="83"/>
      <c r="VSO6" s="83"/>
      <c r="VSP6" s="83"/>
      <c r="VSQ6" s="83"/>
      <c r="VSR6" s="83"/>
      <c r="VSS6" s="83"/>
      <c r="VST6" s="83"/>
      <c r="VSU6" s="83"/>
      <c r="VSV6" s="83"/>
      <c r="VSW6" s="83"/>
      <c r="VSX6" s="83"/>
      <c r="VSY6" s="83"/>
      <c r="VSZ6" s="83"/>
      <c r="VTA6" s="83"/>
      <c r="VTB6" s="83"/>
      <c r="VTC6" s="83"/>
      <c r="VTD6" s="83"/>
      <c r="VTE6" s="83"/>
      <c r="VTF6" s="83"/>
      <c r="VTG6" s="83"/>
      <c r="VTH6" s="83"/>
      <c r="VTI6" s="83"/>
      <c r="VTJ6" s="83"/>
      <c r="VTK6" s="83"/>
      <c r="VTL6" s="83"/>
      <c r="VTM6" s="83"/>
      <c r="VTN6" s="83"/>
      <c r="VTO6" s="83"/>
      <c r="VTP6" s="83"/>
      <c r="VTQ6" s="83"/>
      <c r="VTR6" s="83"/>
      <c r="VTS6" s="83"/>
      <c r="VTT6" s="83"/>
      <c r="VTU6" s="83"/>
      <c r="VTV6" s="83"/>
      <c r="VTW6" s="83"/>
      <c r="VTX6" s="83"/>
      <c r="VTY6" s="83"/>
      <c r="VTZ6" s="83"/>
      <c r="VUA6" s="83"/>
      <c r="VUB6" s="83"/>
      <c r="VUC6" s="83"/>
      <c r="VUD6" s="83"/>
      <c r="VUE6" s="83"/>
      <c r="VUF6" s="83"/>
      <c r="VUG6" s="83"/>
      <c r="VUH6" s="83"/>
      <c r="VUI6" s="83"/>
      <c r="VUJ6" s="83"/>
      <c r="VUK6" s="83"/>
      <c r="VUL6" s="83"/>
      <c r="VUM6" s="83"/>
      <c r="VUN6" s="83"/>
      <c r="VUO6" s="83"/>
      <c r="VUP6" s="83"/>
      <c r="VUQ6" s="83"/>
      <c r="VUR6" s="83"/>
      <c r="VUS6" s="83"/>
      <c r="VUT6" s="83"/>
      <c r="VUU6" s="83"/>
      <c r="VUV6" s="83"/>
      <c r="VUW6" s="83"/>
      <c r="VUX6" s="83"/>
      <c r="VUY6" s="83"/>
      <c r="VUZ6" s="83"/>
      <c r="VVA6" s="83"/>
      <c r="VVB6" s="83"/>
      <c r="VVC6" s="83"/>
      <c r="VVD6" s="83"/>
      <c r="VVE6" s="83"/>
      <c r="VVF6" s="83"/>
      <c r="VVG6" s="83"/>
      <c r="VVH6" s="83"/>
      <c r="VVI6" s="83"/>
      <c r="VVJ6" s="83"/>
      <c r="VVK6" s="83"/>
      <c r="VVL6" s="83"/>
      <c r="VVM6" s="83"/>
      <c r="VVN6" s="83"/>
      <c r="VVO6" s="83"/>
      <c r="VVP6" s="83"/>
      <c r="VVQ6" s="83"/>
      <c r="VVR6" s="83"/>
      <c r="VVS6" s="83"/>
      <c r="VVT6" s="83"/>
      <c r="VVU6" s="83"/>
      <c r="VVV6" s="83"/>
      <c r="VVW6" s="83"/>
      <c r="VVX6" s="83"/>
      <c r="VVY6" s="83"/>
      <c r="VVZ6" s="83"/>
      <c r="VWA6" s="83"/>
      <c r="VWB6" s="83"/>
      <c r="VWC6" s="83"/>
      <c r="VWD6" s="83"/>
      <c r="VWE6" s="83"/>
      <c r="VWF6" s="83"/>
      <c r="VWG6" s="83"/>
      <c r="VWH6" s="83"/>
      <c r="VWI6" s="83"/>
      <c r="VWJ6" s="83"/>
      <c r="VWK6" s="83"/>
      <c r="VWL6" s="83"/>
      <c r="VWM6" s="83"/>
      <c r="VWN6" s="83"/>
      <c r="VWO6" s="83"/>
      <c r="VWP6" s="83"/>
      <c r="VWQ6" s="83"/>
      <c r="VWR6" s="83"/>
      <c r="VWS6" s="83"/>
      <c r="VWT6" s="83"/>
      <c r="VWU6" s="83"/>
      <c r="VWV6" s="83"/>
      <c r="VWW6" s="83"/>
      <c r="VWX6" s="83"/>
      <c r="VWY6" s="83"/>
      <c r="VWZ6" s="83"/>
      <c r="VXA6" s="83"/>
      <c r="VXB6" s="83"/>
      <c r="VXC6" s="83"/>
      <c r="VXD6" s="83"/>
      <c r="VXE6" s="83"/>
      <c r="VXF6" s="83"/>
      <c r="VXG6" s="83"/>
      <c r="VXH6" s="83"/>
      <c r="VXI6" s="83"/>
      <c r="VXJ6" s="83"/>
      <c r="VXK6" s="83"/>
      <c r="VXL6" s="83"/>
      <c r="VXM6" s="83"/>
      <c r="VXN6" s="83"/>
      <c r="VXO6" s="83"/>
      <c r="VXP6" s="83"/>
      <c r="VXQ6" s="83"/>
      <c r="VXR6" s="83"/>
      <c r="VXS6" s="83"/>
      <c r="VXT6" s="83"/>
      <c r="VXU6" s="83"/>
      <c r="VXV6" s="83"/>
      <c r="VXW6" s="83"/>
      <c r="VXX6" s="83"/>
      <c r="VXY6" s="83"/>
      <c r="VXZ6" s="83"/>
      <c r="VYA6" s="83"/>
      <c r="VYB6" s="83"/>
      <c r="VYC6" s="83"/>
      <c r="VYD6" s="83"/>
      <c r="VYE6" s="83"/>
      <c r="VYF6" s="83"/>
      <c r="VYG6" s="83"/>
      <c r="VYH6" s="83"/>
      <c r="VYI6" s="83"/>
      <c r="VYJ6" s="83"/>
      <c r="VYK6" s="83"/>
      <c r="VYL6" s="83"/>
      <c r="VYM6" s="83"/>
      <c r="VYN6" s="83"/>
      <c r="VYO6" s="83"/>
      <c r="VYP6" s="83"/>
      <c r="VYQ6" s="83"/>
      <c r="VYR6" s="83"/>
      <c r="VYS6" s="83"/>
      <c r="VYT6" s="83"/>
      <c r="VYU6" s="83"/>
      <c r="VYV6" s="83"/>
      <c r="VYW6" s="83"/>
      <c r="VYX6" s="83"/>
      <c r="VYY6" s="83"/>
      <c r="VYZ6" s="83"/>
      <c r="VZA6" s="83"/>
      <c r="VZB6" s="83"/>
      <c r="VZC6" s="83"/>
      <c r="VZD6" s="83"/>
      <c r="VZE6" s="83"/>
      <c r="VZF6" s="83"/>
      <c r="VZG6" s="83"/>
      <c r="VZH6" s="83"/>
      <c r="VZI6" s="83"/>
      <c r="VZJ6" s="83"/>
      <c r="VZK6" s="83"/>
      <c r="VZL6" s="83"/>
      <c r="VZM6" s="83"/>
      <c r="VZN6" s="83"/>
      <c r="VZO6" s="83"/>
      <c r="VZP6" s="83"/>
      <c r="VZQ6" s="83"/>
      <c r="VZR6" s="83"/>
      <c r="VZS6" s="83"/>
      <c r="VZT6" s="83"/>
      <c r="VZU6" s="83"/>
      <c r="VZV6" s="83"/>
      <c r="VZW6" s="83"/>
      <c r="VZX6" s="83"/>
      <c r="VZY6" s="83"/>
      <c r="VZZ6" s="83"/>
      <c r="WAA6" s="83"/>
      <c r="WAB6" s="83"/>
      <c r="WAC6" s="83"/>
      <c r="WAD6" s="83"/>
      <c r="WAE6" s="83"/>
      <c r="WAF6" s="83"/>
      <c r="WAG6" s="83"/>
      <c r="WAH6" s="83"/>
      <c r="WAI6" s="83"/>
      <c r="WAJ6" s="83"/>
      <c r="WAK6" s="83"/>
      <c r="WAL6" s="83"/>
      <c r="WAM6" s="83"/>
      <c r="WAN6" s="83"/>
      <c r="WAO6" s="83"/>
      <c r="WAP6" s="83"/>
      <c r="WAQ6" s="83"/>
      <c r="WAR6" s="83"/>
      <c r="WAS6" s="83"/>
      <c r="WAT6" s="83"/>
      <c r="WAU6" s="83"/>
      <c r="WAV6" s="83"/>
      <c r="WAW6" s="83"/>
      <c r="WAX6" s="83"/>
      <c r="WAY6" s="83"/>
      <c r="WAZ6" s="83"/>
      <c r="WBA6" s="83"/>
      <c r="WBB6" s="83"/>
      <c r="WBC6" s="83"/>
      <c r="WBD6" s="83"/>
      <c r="WBE6" s="83"/>
      <c r="WBF6" s="83"/>
      <c r="WBG6" s="83"/>
      <c r="WBH6" s="83"/>
      <c r="WBI6" s="83"/>
      <c r="WBJ6" s="83"/>
      <c r="WBK6" s="83"/>
      <c r="WBL6" s="83"/>
      <c r="WBM6" s="83"/>
      <c r="WBN6" s="83"/>
      <c r="WBO6" s="83"/>
      <c r="WBP6" s="83"/>
      <c r="WBQ6" s="83"/>
      <c r="WBR6" s="83"/>
      <c r="WBS6" s="83"/>
      <c r="WBT6" s="83"/>
      <c r="WBU6" s="83"/>
      <c r="WBV6" s="83"/>
      <c r="WBW6" s="83"/>
      <c r="WBX6" s="83"/>
      <c r="WBY6" s="83"/>
      <c r="WBZ6" s="83"/>
      <c r="WCA6" s="83"/>
      <c r="WCB6" s="83"/>
      <c r="WCC6" s="83"/>
      <c r="WCD6" s="83"/>
      <c r="WCE6" s="83"/>
      <c r="WCF6" s="83"/>
      <c r="WCG6" s="83"/>
      <c r="WCH6" s="83"/>
      <c r="WCI6" s="83"/>
      <c r="WCJ6" s="83"/>
      <c r="WCK6" s="83"/>
      <c r="WCL6" s="83"/>
      <c r="WCM6" s="83"/>
      <c r="WCN6" s="83"/>
      <c r="WCO6" s="83"/>
      <c r="WCP6" s="83"/>
      <c r="WCQ6" s="83"/>
      <c r="WCR6" s="83"/>
      <c r="WCS6" s="83"/>
      <c r="WCT6" s="83"/>
      <c r="WCU6" s="83"/>
      <c r="WCV6" s="83"/>
      <c r="WCW6" s="83"/>
      <c r="WCX6" s="83"/>
      <c r="WCY6" s="83"/>
      <c r="WCZ6" s="83"/>
      <c r="WDA6" s="83"/>
      <c r="WDB6" s="83"/>
      <c r="WDC6" s="83"/>
      <c r="WDD6" s="83"/>
      <c r="WDE6" s="83"/>
      <c r="WDF6" s="83"/>
      <c r="WDG6" s="83"/>
      <c r="WDH6" s="83"/>
      <c r="WDI6" s="83"/>
      <c r="WDJ6" s="83"/>
      <c r="WDK6" s="83"/>
      <c r="WDL6" s="83"/>
      <c r="WDM6" s="83"/>
      <c r="WDN6" s="83"/>
      <c r="WDO6" s="83"/>
      <c r="WDP6" s="83"/>
      <c r="WDQ6" s="83"/>
      <c r="WDR6" s="83"/>
      <c r="WDS6" s="83"/>
      <c r="WDT6" s="83"/>
      <c r="WDU6" s="83"/>
      <c r="WDV6" s="83"/>
      <c r="WDW6" s="83"/>
      <c r="WDX6" s="83"/>
      <c r="WDY6" s="83"/>
      <c r="WDZ6" s="83"/>
      <c r="WEA6" s="83"/>
      <c r="WEB6" s="83"/>
      <c r="WEC6" s="83"/>
      <c r="WED6" s="83"/>
      <c r="WEE6" s="83"/>
      <c r="WEF6" s="83"/>
      <c r="WEG6" s="83"/>
      <c r="WEH6" s="83"/>
      <c r="WEI6" s="83"/>
      <c r="WEJ6" s="83"/>
      <c r="WEK6" s="83"/>
      <c r="WEL6" s="83"/>
      <c r="WEM6" s="83"/>
      <c r="WEN6" s="83"/>
      <c r="WEO6" s="83"/>
      <c r="WEP6" s="83"/>
      <c r="WEQ6" s="83"/>
      <c r="WER6" s="83"/>
      <c r="WES6" s="83"/>
      <c r="WET6" s="83"/>
      <c r="WEU6" s="83"/>
      <c r="WEV6" s="83"/>
      <c r="WEW6" s="83"/>
      <c r="WEX6" s="83"/>
      <c r="WEY6" s="83"/>
      <c r="WEZ6" s="83"/>
      <c r="WFA6" s="83"/>
      <c r="WFB6" s="83"/>
      <c r="WFC6" s="83"/>
      <c r="WFD6" s="83"/>
      <c r="WFE6" s="83"/>
      <c r="WFF6" s="83"/>
      <c r="WFG6" s="83"/>
      <c r="WFH6" s="83"/>
      <c r="WFI6" s="83"/>
      <c r="WFJ6" s="83"/>
      <c r="WFK6" s="83"/>
      <c r="WFL6" s="83"/>
      <c r="WFM6" s="83"/>
      <c r="WFN6" s="83"/>
      <c r="WFO6" s="83"/>
      <c r="WFP6" s="83"/>
      <c r="WFQ6" s="83"/>
      <c r="WFR6" s="83"/>
      <c r="WFS6" s="83"/>
      <c r="WFT6" s="83"/>
      <c r="WFU6" s="83"/>
      <c r="WFV6" s="83"/>
      <c r="WFW6" s="83"/>
      <c r="WFX6" s="83"/>
      <c r="WFY6" s="83"/>
      <c r="WFZ6" s="83"/>
      <c r="WGA6" s="83"/>
      <c r="WGB6" s="83"/>
      <c r="WGC6" s="83"/>
      <c r="WGD6" s="83"/>
      <c r="WGE6" s="83"/>
      <c r="WGF6" s="83"/>
      <c r="WGG6" s="83"/>
      <c r="WGH6" s="83"/>
      <c r="WGI6" s="83"/>
      <c r="WGJ6" s="83"/>
      <c r="WGK6" s="83"/>
      <c r="WGL6" s="83"/>
      <c r="WGM6" s="83"/>
      <c r="WGN6" s="83"/>
      <c r="WGO6" s="83"/>
      <c r="WGP6" s="83"/>
      <c r="WGQ6" s="83"/>
      <c r="WGR6" s="83"/>
      <c r="WGS6" s="83"/>
      <c r="WGT6" s="83"/>
      <c r="WGU6" s="83"/>
      <c r="WGV6" s="83"/>
      <c r="WGW6" s="83"/>
      <c r="WGX6" s="83"/>
      <c r="WGY6" s="83"/>
      <c r="WGZ6" s="83"/>
      <c r="WHA6" s="83"/>
      <c r="WHB6" s="83"/>
      <c r="WHC6" s="83"/>
      <c r="WHD6" s="83"/>
      <c r="WHE6" s="83"/>
      <c r="WHF6" s="83"/>
      <c r="WHG6" s="83"/>
      <c r="WHH6" s="83"/>
      <c r="WHI6" s="83"/>
      <c r="WHJ6" s="83"/>
      <c r="WHK6" s="83"/>
      <c r="WHL6" s="83"/>
      <c r="WHM6" s="83"/>
      <c r="WHN6" s="83"/>
      <c r="WHO6" s="83"/>
      <c r="WHP6" s="83"/>
      <c r="WHQ6" s="83"/>
      <c r="WHR6" s="83"/>
      <c r="WHS6" s="83"/>
      <c r="WHT6" s="83"/>
      <c r="WHU6" s="83"/>
      <c r="WHV6" s="83"/>
      <c r="WHW6" s="83"/>
      <c r="WHX6" s="83"/>
      <c r="WHY6" s="83"/>
      <c r="WHZ6" s="83"/>
      <c r="WIA6" s="83"/>
      <c r="WIB6" s="83"/>
      <c r="WIC6" s="83"/>
      <c r="WID6" s="83"/>
      <c r="WIE6" s="83"/>
      <c r="WIF6" s="83"/>
      <c r="WIG6" s="83"/>
      <c r="WIH6" s="83"/>
      <c r="WII6" s="83"/>
      <c r="WIJ6" s="83"/>
      <c r="WIK6" s="83"/>
      <c r="WIL6" s="83"/>
      <c r="WIM6" s="83"/>
      <c r="WIN6" s="83"/>
      <c r="WIO6" s="83"/>
      <c r="WIP6" s="83"/>
      <c r="WIQ6" s="83"/>
      <c r="WIR6" s="83"/>
      <c r="WIS6" s="83"/>
      <c r="WIT6" s="83"/>
      <c r="WIU6" s="83"/>
      <c r="WIV6" s="83"/>
      <c r="WIW6" s="83"/>
      <c r="WIX6" s="83"/>
      <c r="WIY6" s="83"/>
      <c r="WIZ6" s="83"/>
      <c r="WJA6" s="83"/>
      <c r="WJB6" s="83"/>
      <c r="WJC6" s="83"/>
      <c r="WJD6" s="83"/>
      <c r="WJE6" s="83"/>
      <c r="WJF6" s="83"/>
      <c r="WJG6" s="83"/>
      <c r="WJH6" s="83"/>
      <c r="WJI6" s="83"/>
      <c r="WJJ6" s="83"/>
      <c r="WJK6" s="83"/>
      <c r="WJL6" s="83"/>
      <c r="WJM6" s="83"/>
      <c r="WJN6" s="83"/>
      <c r="WJO6" s="83"/>
      <c r="WJP6" s="83"/>
      <c r="WJQ6" s="83"/>
      <c r="WJR6" s="83"/>
      <c r="WJS6" s="83"/>
      <c r="WJT6" s="83"/>
      <c r="WJU6" s="83"/>
      <c r="WJV6" s="83"/>
      <c r="WJW6" s="83"/>
      <c r="WJX6" s="83"/>
      <c r="WJY6" s="83"/>
      <c r="WJZ6" s="83"/>
      <c r="WKA6" s="83"/>
      <c r="WKB6" s="83"/>
      <c r="WKC6" s="83"/>
      <c r="WKD6" s="83"/>
      <c r="WKE6" s="83"/>
      <c r="WKF6" s="83"/>
      <c r="WKG6" s="83"/>
      <c r="WKH6" s="83"/>
      <c r="WKI6" s="83"/>
      <c r="WKJ6" s="83"/>
      <c r="WKK6" s="83"/>
      <c r="WKL6" s="83"/>
      <c r="WKM6" s="83"/>
      <c r="WKN6" s="83"/>
      <c r="WKO6" s="83"/>
      <c r="WKP6" s="83"/>
      <c r="WKQ6" s="83"/>
      <c r="WKR6" s="83"/>
      <c r="WKS6" s="83"/>
      <c r="WKT6" s="83"/>
      <c r="WKU6" s="83"/>
      <c r="WKV6" s="83"/>
      <c r="WKW6" s="83"/>
      <c r="WKX6" s="83"/>
      <c r="WKY6" s="83"/>
      <c r="WKZ6" s="83"/>
      <c r="WLA6" s="83"/>
      <c r="WLB6" s="83"/>
      <c r="WLC6" s="83"/>
      <c r="WLD6" s="83"/>
      <c r="WLE6" s="83"/>
      <c r="WLF6" s="83"/>
      <c r="WLG6" s="83"/>
      <c r="WLH6" s="83"/>
      <c r="WLI6" s="83"/>
      <c r="WLJ6" s="83"/>
      <c r="WLK6" s="83"/>
      <c r="WLL6" s="83"/>
      <c r="WLM6" s="83"/>
      <c r="WLN6" s="83"/>
      <c r="WLO6" s="83"/>
      <c r="WLP6" s="83"/>
      <c r="WLQ6" s="83"/>
      <c r="WLR6" s="83"/>
      <c r="WLS6" s="83"/>
      <c r="WLT6" s="83"/>
      <c r="WLU6" s="83"/>
      <c r="WLV6" s="83"/>
      <c r="WLW6" s="83"/>
      <c r="WLX6" s="83"/>
      <c r="WLY6" s="83"/>
      <c r="WLZ6" s="83"/>
      <c r="WMA6" s="83"/>
      <c r="WMB6" s="83"/>
      <c r="WMC6" s="83"/>
      <c r="WMD6" s="83"/>
      <c r="WME6" s="83"/>
      <c r="WMF6" s="83"/>
      <c r="WMG6" s="83"/>
      <c r="WMH6" s="83"/>
      <c r="WMI6" s="83"/>
      <c r="WMJ6" s="83"/>
      <c r="WMK6" s="83"/>
      <c r="WML6" s="83"/>
      <c r="WMM6" s="83"/>
      <c r="WMN6" s="83"/>
      <c r="WMO6" s="83"/>
      <c r="WMP6" s="83"/>
      <c r="WMQ6" s="83"/>
      <c r="WMR6" s="83"/>
      <c r="WMS6" s="83"/>
      <c r="WMT6" s="83"/>
      <c r="WMU6" s="83"/>
      <c r="WMV6" s="83"/>
      <c r="WMW6" s="83"/>
      <c r="WMX6" s="83"/>
      <c r="WMY6" s="83"/>
      <c r="WMZ6" s="83"/>
      <c r="WNA6" s="83"/>
      <c r="WNB6" s="83"/>
      <c r="WNC6" s="83"/>
      <c r="WND6" s="83"/>
      <c r="WNE6" s="83"/>
      <c r="WNF6" s="83"/>
      <c r="WNG6" s="83"/>
      <c r="WNH6" s="83"/>
      <c r="WNI6" s="83"/>
      <c r="WNJ6" s="83"/>
      <c r="WNK6" s="83"/>
      <c r="WNL6" s="83"/>
      <c r="WNM6" s="83"/>
      <c r="WNN6" s="83"/>
      <c r="WNO6" s="83"/>
      <c r="WNP6" s="83"/>
      <c r="WNQ6" s="83"/>
      <c r="WNR6" s="83"/>
      <c r="WNS6" s="83"/>
      <c r="WNT6" s="83"/>
      <c r="WNU6" s="83"/>
      <c r="WNV6" s="83"/>
      <c r="WNW6" s="83"/>
      <c r="WNX6" s="83"/>
      <c r="WNY6" s="83"/>
      <c r="WNZ6" s="83"/>
      <c r="WOA6" s="83"/>
      <c r="WOB6" s="83"/>
      <c r="WOC6" s="83"/>
      <c r="WOD6" s="83"/>
      <c r="WOE6" s="83"/>
      <c r="WOF6" s="83"/>
      <c r="WOG6" s="83"/>
      <c r="WOH6" s="83"/>
      <c r="WOI6" s="83"/>
      <c r="WOJ6" s="83"/>
      <c r="WOK6" s="83"/>
      <c r="WOL6" s="83"/>
      <c r="WOM6" s="83"/>
      <c r="WON6" s="83"/>
      <c r="WOO6" s="83"/>
      <c r="WOP6" s="83"/>
      <c r="WOQ6" s="83"/>
      <c r="WOR6" s="83"/>
      <c r="WOS6" s="83"/>
      <c r="WOT6" s="83"/>
      <c r="WOU6" s="83"/>
      <c r="WOV6" s="83"/>
      <c r="WOW6" s="83"/>
      <c r="WOX6" s="83"/>
      <c r="WOY6" s="83"/>
      <c r="WOZ6" s="83"/>
      <c r="WPA6" s="83"/>
      <c r="WPB6" s="83"/>
      <c r="WPC6" s="83"/>
      <c r="WPD6" s="83"/>
      <c r="WPE6" s="83"/>
      <c r="WPF6" s="83"/>
      <c r="WPG6" s="83"/>
      <c r="WPH6" s="83"/>
      <c r="WPI6" s="83"/>
      <c r="WPJ6" s="83"/>
      <c r="WPK6" s="83"/>
      <c r="WPL6" s="83"/>
      <c r="WPM6" s="83"/>
      <c r="WPN6" s="83"/>
      <c r="WPO6" s="83"/>
      <c r="WPP6" s="83"/>
      <c r="WPQ6" s="83"/>
      <c r="WPR6" s="83"/>
      <c r="WPS6" s="83"/>
      <c r="WPT6" s="83"/>
      <c r="WPU6" s="83"/>
      <c r="WPV6" s="83"/>
      <c r="WPW6" s="83"/>
      <c r="WPX6" s="83"/>
      <c r="WPY6" s="83"/>
      <c r="WPZ6" s="83"/>
      <c r="WQA6" s="83"/>
      <c r="WQB6" s="83"/>
      <c r="WQC6" s="83"/>
      <c r="WQD6" s="83"/>
      <c r="WQE6" s="83"/>
      <c r="WQF6" s="83"/>
      <c r="WQG6" s="83"/>
      <c r="WQH6" s="83"/>
      <c r="WQI6" s="83"/>
      <c r="WQJ6" s="83"/>
      <c r="WQK6" s="83"/>
      <c r="WQL6" s="83"/>
      <c r="WQM6" s="83"/>
      <c r="WQN6" s="83"/>
      <c r="WQO6" s="83"/>
      <c r="WQP6" s="83"/>
      <c r="WQQ6" s="83"/>
      <c r="WQR6" s="83"/>
      <c r="WQS6" s="83"/>
      <c r="WQT6" s="83"/>
      <c r="WQU6" s="83"/>
      <c r="WQV6" s="83"/>
      <c r="WQW6" s="83"/>
      <c r="WQX6" s="83"/>
      <c r="WQY6" s="83"/>
      <c r="WQZ6" s="83"/>
      <c r="WRA6" s="83"/>
      <c r="WRB6" s="83"/>
      <c r="WRC6" s="83"/>
      <c r="WRD6" s="83"/>
      <c r="WRE6" s="83"/>
      <c r="WRF6" s="83"/>
      <c r="WRG6" s="83"/>
      <c r="WRH6" s="83"/>
      <c r="WRI6" s="83"/>
      <c r="WRJ6" s="83"/>
      <c r="WRK6" s="83"/>
      <c r="WRL6" s="83"/>
      <c r="WRM6" s="83"/>
      <c r="WRN6" s="83"/>
      <c r="WRO6" s="83"/>
      <c r="WRP6" s="83"/>
      <c r="WRQ6" s="83"/>
      <c r="WRR6" s="83"/>
      <c r="WRS6" s="83"/>
      <c r="WRT6" s="83"/>
      <c r="WRU6" s="83"/>
      <c r="WRV6" s="83"/>
      <c r="WRW6" s="83"/>
      <c r="WRX6" s="83"/>
      <c r="WRY6" s="83"/>
      <c r="WRZ6" s="83"/>
      <c r="WSA6" s="83"/>
      <c r="WSB6" s="83"/>
      <c r="WSC6" s="83"/>
      <c r="WSD6" s="83"/>
      <c r="WSE6" s="83"/>
      <c r="WSF6" s="83"/>
      <c r="WSG6" s="83"/>
      <c r="WSH6" s="83"/>
      <c r="WSI6" s="83"/>
      <c r="WSJ6" s="83"/>
      <c r="WSK6" s="83"/>
      <c r="WSL6" s="83"/>
      <c r="WSM6" s="83"/>
      <c r="WSN6" s="83"/>
      <c r="WSO6" s="83"/>
      <c r="WSP6" s="83"/>
      <c r="WSQ6" s="83"/>
      <c r="WSR6" s="83"/>
      <c r="WSS6" s="83"/>
      <c r="WST6" s="83"/>
      <c r="WSU6" s="83"/>
      <c r="WSV6" s="83"/>
      <c r="WSW6" s="83"/>
      <c r="WSX6" s="83"/>
      <c r="WSY6" s="83"/>
      <c r="WSZ6" s="83"/>
      <c r="WTA6" s="83"/>
      <c r="WTB6" s="83"/>
      <c r="WTC6" s="83"/>
      <c r="WTD6" s="83"/>
      <c r="WTE6" s="83"/>
      <c r="WTF6" s="83"/>
      <c r="WTG6" s="83"/>
      <c r="WTH6" s="83"/>
      <c r="WTI6" s="83"/>
      <c r="WTJ6" s="83"/>
      <c r="WTK6" s="83"/>
      <c r="WTL6" s="83"/>
      <c r="WTM6" s="83"/>
      <c r="WTN6" s="83"/>
      <c r="WTO6" s="83"/>
      <c r="WTP6" s="83"/>
      <c r="WTQ6" s="83"/>
      <c r="WTR6" s="83"/>
      <c r="WTS6" s="83"/>
      <c r="WTT6" s="83"/>
      <c r="WTU6" s="83"/>
      <c r="WTV6" s="83"/>
      <c r="WTW6" s="83"/>
      <c r="WTX6" s="83"/>
      <c r="WTY6" s="83"/>
      <c r="WTZ6" s="83"/>
      <c r="WUA6" s="83"/>
      <c r="WUB6" s="83"/>
      <c r="WUC6" s="83"/>
      <c r="WUD6" s="83"/>
      <c r="WUE6" s="83"/>
      <c r="WUF6" s="83"/>
      <c r="WUG6" s="83"/>
      <c r="WUH6" s="83"/>
      <c r="WUI6" s="83"/>
      <c r="WUJ6" s="83"/>
      <c r="WUK6" s="83"/>
      <c r="WUL6" s="83"/>
      <c r="WUM6" s="83"/>
      <c r="WUN6" s="83"/>
      <c r="WUO6" s="83"/>
      <c r="WUP6" s="83"/>
      <c r="WUQ6" s="83"/>
      <c r="WUR6" s="83"/>
      <c r="WUS6" s="83"/>
      <c r="WUT6" s="83"/>
      <c r="WUU6" s="83"/>
      <c r="WUV6" s="83"/>
      <c r="WUW6" s="83"/>
      <c r="WUX6" s="83"/>
      <c r="WUY6" s="83"/>
      <c r="WUZ6" s="83"/>
      <c r="WVA6" s="83"/>
      <c r="WVB6" s="83"/>
      <c r="WVC6" s="83"/>
      <c r="WVD6" s="83"/>
      <c r="WVE6" s="83"/>
      <c r="WVF6" s="83"/>
      <c r="WVG6" s="83"/>
      <c r="WVH6" s="83"/>
      <c r="WVI6" s="83"/>
      <c r="WVJ6" s="83"/>
      <c r="WVK6" s="83"/>
      <c r="WVL6" s="83"/>
      <c r="WVM6" s="83"/>
      <c r="WVN6" s="83"/>
      <c r="WVO6" s="83"/>
      <c r="WVP6" s="83"/>
      <c r="WVQ6" s="83"/>
      <c r="WVR6" s="83"/>
      <c r="WVS6" s="83"/>
      <c r="WVT6" s="83"/>
      <c r="WVU6" s="83"/>
      <c r="WVV6" s="83"/>
      <c r="WVW6" s="83"/>
      <c r="WVX6" s="83"/>
      <c r="WVY6" s="83"/>
      <c r="WVZ6" s="83"/>
      <c r="WWA6" s="83"/>
      <c r="WWB6" s="83"/>
      <c r="WWC6" s="83"/>
      <c r="WWD6" s="83"/>
      <c r="WWE6" s="83"/>
      <c r="WWF6" s="83"/>
      <c r="WWG6" s="83"/>
      <c r="WWH6" s="83"/>
      <c r="WWI6" s="83"/>
      <c r="WWJ6" s="83"/>
      <c r="WWK6" s="83"/>
      <c r="WWL6" s="83"/>
      <c r="WWM6" s="83"/>
      <c r="WWN6" s="83"/>
      <c r="WWO6" s="83"/>
      <c r="WWP6" s="83"/>
      <c r="WWQ6" s="83"/>
      <c r="WWR6" s="83"/>
      <c r="WWS6" s="83"/>
      <c r="WWT6" s="83"/>
      <c r="WWU6" s="83"/>
      <c r="WWV6" s="83"/>
      <c r="WWW6" s="83"/>
      <c r="WWX6" s="83"/>
      <c r="WWY6" s="83"/>
      <c r="WWZ6" s="83"/>
      <c r="WXA6" s="83"/>
      <c r="WXB6" s="83"/>
      <c r="WXC6" s="83"/>
      <c r="WXD6" s="83"/>
      <c r="WXE6" s="83"/>
      <c r="WXF6" s="83"/>
      <c r="WXG6" s="83"/>
      <c r="WXH6" s="83"/>
      <c r="WXI6" s="83"/>
      <c r="WXJ6" s="83"/>
      <c r="WXK6" s="83"/>
      <c r="WXL6" s="83"/>
      <c r="WXM6" s="83"/>
      <c r="WXN6" s="83"/>
      <c r="WXO6" s="83"/>
      <c r="WXP6" s="83"/>
      <c r="WXQ6" s="83"/>
      <c r="WXR6" s="83"/>
      <c r="WXS6" s="83"/>
      <c r="WXT6" s="83"/>
      <c r="WXU6" s="83"/>
      <c r="WXV6" s="83"/>
      <c r="WXW6" s="83"/>
      <c r="WXX6" s="83"/>
      <c r="WXY6" s="83"/>
      <c r="WXZ6" s="83"/>
      <c r="WYA6" s="83"/>
      <c r="WYB6" s="83"/>
      <c r="WYC6" s="83"/>
      <c r="WYD6" s="83"/>
      <c r="WYE6" s="83"/>
      <c r="WYF6" s="83"/>
      <c r="WYG6" s="83"/>
      <c r="WYH6" s="83"/>
      <c r="WYI6" s="83"/>
      <c r="WYJ6" s="83"/>
      <c r="WYK6" s="83"/>
      <c r="WYL6" s="83"/>
      <c r="WYM6" s="83"/>
      <c r="WYN6" s="83"/>
      <c r="WYO6" s="83"/>
      <c r="WYP6" s="83"/>
      <c r="WYQ6" s="83"/>
      <c r="WYR6" s="83"/>
      <c r="WYS6" s="83"/>
      <c r="WYT6" s="83"/>
      <c r="WYU6" s="83"/>
      <c r="WYV6" s="83"/>
      <c r="WYW6" s="83"/>
      <c r="WYX6" s="83"/>
      <c r="WYY6" s="83"/>
      <c r="WYZ6" s="83"/>
      <c r="WZA6" s="83"/>
      <c r="WZB6" s="83"/>
      <c r="WZC6" s="83"/>
      <c r="WZD6" s="83"/>
      <c r="WZE6" s="83"/>
      <c r="WZF6" s="83"/>
      <c r="WZG6" s="83"/>
      <c r="WZH6" s="83"/>
      <c r="WZI6" s="83"/>
      <c r="WZJ6" s="83"/>
      <c r="WZK6" s="83"/>
      <c r="WZL6" s="83"/>
      <c r="WZM6" s="83"/>
      <c r="WZN6" s="83"/>
      <c r="WZO6" s="83"/>
      <c r="WZP6" s="83"/>
      <c r="WZQ6" s="83"/>
      <c r="WZR6" s="83"/>
      <c r="WZS6" s="83"/>
      <c r="WZT6" s="83"/>
      <c r="WZU6" s="83"/>
      <c r="WZV6" s="83"/>
      <c r="WZW6" s="83"/>
      <c r="WZX6" s="83"/>
      <c r="WZY6" s="83"/>
      <c r="WZZ6" s="83"/>
      <c r="XAA6" s="83"/>
      <c r="XAB6" s="83"/>
      <c r="XAC6" s="83"/>
      <c r="XAD6" s="83"/>
      <c r="XAE6" s="83"/>
      <c r="XAF6" s="83"/>
      <c r="XAG6" s="83"/>
      <c r="XAH6" s="83"/>
      <c r="XAI6" s="83"/>
      <c r="XAJ6" s="83"/>
      <c r="XAK6" s="83"/>
      <c r="XAL6" s="83"/>
      <c r="XAM6" s="83"/>
      <c r="XAN6" s="83"/>
      <c r="XAO6" s="83"/>
      <c r="XAP6" s="83"/>
      <c r="XAQ6" s="83"/>
      <c r="XAR6" s="83"/>
      <c r="XAS6" s="83"/>
      <c r="XAT6" s="83"/>
      <c r="XAU6" s="83"/>
      <c r="XAV6" s="83"/>
      <c r="XAW6" s="83"/>
      <c r="XAX6" s="83"/>
      <c r="XAY6" s="83"/>
      <c r="XAZ6" s="83"/>
      <c r="XBA6" s="83"/>
      <c r="XBB6" s="83"/>
      <c r="XBC6" s="83"/>
      <c r="XBD6" s="83"/>
      <c r="XBE6" s="83"/>
      <c r="XBF6" s="83"/>
      <c r="XBG6" s="83"/>
      <c r="XBH6" s="83"/>
      <c r="XBI6" s="83"/>
      <c r="XBJ6" s="83"/>
      <c r="XBK6" s="83"/>
      <c r="XBL6" s="83"/>
      <c r="XBM6" s="83"/>
      <c r="XBN6" s="83"/>
      <c r="XBO6" s="83"/>
      <c r="XBP6" s="83"/>
      <c r="XBQ6" s="83"/>
      <c r="XBR6" s="83"/>
      <c r="XBS6" s="83"/>
      <c r="XBT6" s="83"/>
      <c r="XBU6" s="83"/>
      <c r="XBV6" s="83"/>
      <c r="XBW6" s="83"/>
      <c r="XBX6" s="83"/>
      <c r="XBY6" s="83"/>
      <c r="XBZ6" s="83"/>
      <c r="XCA6" s="83"/>
      <c r="XCB6" s="83"/>
      <c r="XCC6" s="83"/>
      <c r="XCD6" s="83"/>
      <c r="XCE6" s="83"/>
      <c r="XCF6" s="83"/>
      <c r="XCG6" s="83"/>
      <c r="XCH6" s="83"/>
      <c r="XCI6" s="83"/>
      <c r="XCJ6" s="83"/>
      <c r="XCK6" s="83"/>
      <c r="XCL6" s="83"/>
      <c r="XCM6" s="83"/>
      <c r="XCN6" s="83"/>
      <c r="XCO6" s="83"/>
      <c r="XCP6" s="83"/>
      <c r="XCQ6" s="83"/>
      <c r="XCR6" s="83"/>
      <c r="XCS6" s="83"/>
      <c r="XCT6" s="83"/>
      <c r="XCU6" s="83"/>
      <c r="XCV6" s="83"/>
      <c r="XCW6" s="83"/>
      <c r="XCX6" s="83"/>
      <c r="XCY6" s="83"/>
      <c r="XCZ6" s="83"/>
      <c r="XDA6" s="83"/>
      <c r="XDB6" s="83"/>
      <c r="XDC6" s="83"/>
      <c r="XDD6" s="83"/>
      <c r="XDE6" s="83"/>
      <c r="XDF6" s="83"/>
      <c r="XDG6" s="83"/>
      <c r="XDH6" s="83"/>
      <c r="XDI6" s="83"/>
      <c r="XDJ6" s="83"/>
      <c r="XDK6" s="83"/>
      <c r="XDL6" s="83"/>
      <c r="XDM6" s="83"/>
      <c r="XDN6" s="83"/>
      <c r="XDO6" s="83"/>
      <c r="XDP6" s="83"/>
      <c r="XDQ6" s="83"/>
      <c r="XDR6" s="83"/>
      <c r="XDS6" s="83"/>
      <c r="XDT6" s="83"/>
      <c r="XDU6" s="83"/>
      <c r="XDV6" s="83"/>
      <c r="XDW6" s="83"/>
      <c r="XDX6" s="83"/>
      <c r="XDY6" s="83"/>
      <c r="XDZ6" s="83"/>
      <c r="XEA6" s="83"/>
      <c r="XEB6" s="83"/>
      <c r="XEC6" s="83"/>
      <c r="XED6" s="83"/>
      <c r="XEE6" s="83"/>
      <c r="XEF6" s="83"/>
      <c r="XEG6" s="83"/>
      <c r="XEH6" s="83"/>
      <c r="XEI6" s="83"/>
      <c r="XEJ6" s="83"/>
      <c r="XEK6" s="83"/>
      <c r="XEL6" s="83"/>
      <c r="XEM6" s="83"/>
      <c r="XEN6" s="83"/>
      <c r="XEO6" s="83"/>
      <c r="XEP6" s="83"/>
      <c r="XEQ6" s="83"/>
      <c r="XER6" s="83"/>
      <c r="XES6" s="83"/>
      <c r="XET6" s="83"/>
      <c r="XEU6" s="83"/>
      <c r="XEV6" s="83"/>
      <c r="XEW6" s="83"/>
      <c r="XEX6" s="83"/>
      <c r="XEY6" s="83"/>
      <c r="XEZ6" s="83"/>
      <c r="XFA6" s="83"/>
      <c r="XFB6" s="83"/>
      <c r="XFC6" s="83"/>
      <c r="XFD6" s="83"/>
    </row>
    <row r="7" s="4" customFormat="1" ht="80" customHeight="1" spans="1:19">
      <c r="A7" s="30">
        <v>1</v>
      </c>
      <c r="B7" s="31" t="s">
        <v>563</v>
      </c>
      <c r="C7" s="32">
        <v>196.4</v>
      </c>
      <c r="D7" s="33" t="s">
        <v>169</v>
      </c>
      <c r="E7" s="34" t="s">
        <v>564</v>
      </c>
      <c r="F7" s="35" t="s">
        <v>565</v>
      </c>
      <c r="G7" s="32">
        <f t="shared" ref="G7:G34" si="0">SUM(H7:K7)</f>
        <v>196.4</v>
      </c>
      <c r="H7" s="32">
        <v>196.4</v>
      </c>
      <c r="I7" s="32"/>
      <c r="J7" s="32"/>
      <c r="K7" s="32"/>
      <c r="L7" s="33" t="s">
        <v>36</v>
      </c>
      <c r="M7" s="52" t="s">
        <v>566</v>
      </c>
      <c r="N7" s="30">
        <v>491</v>
      </c>
      <c r="O7" s="68" t="s">
        <v>567</v>
      </c>
      <c r="P7" s="68" t="s">
        <v>568</v>
      </c>
      <c r="Q7" s="68" t="s">
        <v>569</v>
      </c>
      <c r="R7" s="68"/>
      <c r="S7" s="84"/>
    </row>
    <row r="8" s="4" customFormat="1" ht="70" customHeight="1" spans="1:19">
      <c r="A8" s="30">
        <v>2</v>
      </c>
      <c r="B8" s="36" t="s">
        <v>570</v>
      </c>
      <c r="C8" s="32">
        <v>25</v>
      </c>
      <c r="D8" s="33" t="s">
        <v>62</v>
      </c>
      <c r="E8" s="34" t="s">
        <v>571</v>
      </c>
      <c r="F8" s="37" t="s">
        <v>572</v>
      </c>
      <c r="G8" s="32">
        <f t="shared" si="0"/>
        <v>25</v>
      </c>
      <c r="H8" s="32"/>
      <c r="I8" s="32">
        <v>25</v>
      </c>
      <c r="J8" s="32"/>
      <c r="K8" s="32"/>
      <c r="L8" s="33" t="s">
        <v>36</v>
      </c>
      <c r="M8" s="71" t="s">
        <v>573</v>
      </c>
      <c r="N8" s="30" t="s">
        <v>574</v>
      </c>
      <c r="O8" s="68" t="s">
        <v>567</v>
      </c>
      <c r="P8" s="68" t="s">
        <v>568</v>
      </c>
      <c r="Q8" s="68" t="s">
        <v>569</v>
      </c>
      <c r="R8" s="68"/>
      <c r="S8" s="84"/>
    </row>
    <row r="9" s="5" customFormat="1" ht="70" customHeight="1" spans="1:16383">
      <c r="A9" s="30">
        <v>3</v>
      </c>
      <c r="B9" s="38" t="s">
        <v>575</v>
      </c>
      <c r="C9" s="32">
        <v>200</v>
      </c>
      <c r="D9" s="33" t="s">
        <v>100</v>
      </c>
      <c r="E9" s="33" t="s">
        <v>576</v>
      </c>
      <c r="F9" s="39" t="s">
        <v>577</v>
      </c>
      <c r="G9" s="32">
        <f t="shared" si="0"/>
        <v>200</v>
      </c>
      <c r="H9" s="32"/>
      <c r="I9" s="32">
        <v>50</v>
      </c>
      <c r="J9" s="32">
        <v>150</v>
      </c>
      <c r="K9" s="32"/>
      <c r="L9" s="33" t="s">
        <v>36</v>
      </c>
      <c r="M9" s="72" t="s">
        <v>578</v>
      </c>
      <c r="N9" s="33" t="s">
        <v>579</v>
      </c>
      <c r="O9" s="73" t="s">
        <v>567</v>
      </c>
      <c r="P9" s="68" t="s">
        <v>568</v>
      </c>
      <c r="Q9" s="68" t="s">
        <v>569</v>
      </c>
      <c r="R9" s="73"/>
      <c r="S9" s="85"/>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86"/>
      <c r="VB9" s="86"/>
      <c r="VC9" s="86"/>
      <c r="VD9" s="86"/>
      <c r="VE9" s="86"/>
      <c r="VF9" s="86"/>
      <c r="VG9" s="86"/>
      <c r="VH9" s="86"/>
      <c r="VI9" s="86"/>
      <c r="VJ9" s="86"/>
      <c r="VK9" s="86"/>
      <c r="VL9" s="86"/>
      <c r="VM9" s="86"/>
      <c r="VN9" s="86"/>
      <c r="VO9" s="86"/>
      <c r="VP9" s="86"/>
      <c r="VQ9" s="86"/>
      <c r="VR9" s="86"/>
      <c r="VS9" s="86"/>
      <c r="VT9" s="86"/>
      <c r="VU9" s="86"/>
      <c r="VV9" s="86"/>
      <c r="VW9" s="86"/>
      <c r="VX9" s="86"/>
      <c r="VY9" s="86"/>
      <c r="VZ9" s="86"/>
      <c r="WA9" s="86"/>
      <c r="WB9" s="86"/>
      <c r="WC9" s="86"/>
      <c r="WD9" s="86"/>
      <c r="WE9" s="86"/>
      <c r="WF9" s="86"/>
      <c r="WG9" s="86"/>
      <c r="WH9" s="86"/>
      <c r="WI9" s="86"/>
      <c r="WJ9" s="86"/>
      <c r="WK9" s="86"/>
      <c r="WL9" s="86"/>
      <c r="WM9" s="86"/>
      <c r="WN9" s="86"/>
      <c r="WO9" s="86"/>
      <c r="WP9" s="86"/>
      <c r="WQ9" s="86"/>
      <c r="WR9" s="86"/>
      <c r="WS9" s="86"/>
      <c r="WT9" s="86"/>
      <c r="WU9" s="86"/>
      <c r="WV9" s="86"/>
      <c r="WW9" s="86"/>
      <c r="WX9" s="86"/>
      <c r="WY9" s="86"/>
      <c r="WZ9" s="86"/>
      <c r="XA9" s="86"/>
      <c r="XB9" s="86"/>
      <c r="XC9" s="86"/>
      <c r="XD9" s="86"/>
      <c r="XE9" s="86"/>
      <c r="XF9" s="86"/>
      <c r="XG9" s="86"/>
      <c r="XH9" s="86"/>
      <c r="XI9" s="86"/>
      <c r="XJ9" s="86"/>
      <c r="XK9" s="86"/>
      <c r="XL9" s="86"/>
      <c r="XM9" s="86"/>
      <c r="XN9" s="86"/>
      <c r="XO9" s="86"/>
      <c r="XP9" s="86"/>
      <c r="XQ9" s="86"/>
      <c r="XR9" s="86"/>
      <c r="XS9" s="86"/>
      <c r="XT9" s="86"/>
      <c r="XU9" s="86"/>
      <c r="XV9" s="86"/>
      <c r="XW9" s="86"/>
      <c r="XX9" s="86"/>
      <c r="XY9" s="86"/>
      <c r="XZ9" s="86"/>
      <c r="YA9" s="86"/>
      <c r="YB9" s="86"/>
      <c r="YC9" s="86"/>
      <c r="YD9" s="86"/>
      <c r="YE9" s="86"/>
      <c r="YF9" s="86"/>
      <c r="YG9" s="86"/>
      <c r="YH9" s="86"/>
      <c r="YI9" s="86"/>
      <c r="YJ9" s="86"/>
      <c r="YK9" s="86"/>
      <c r="YL9" s="86"/>
      <c r="YM9" s="86"/>
      <c r="YN9" s="86"/>
      <c r="YO9" s="86"/>
      <c r="YP9" s="86"/>
      <c r="YQ9" s="86"/>
      <c r="YR9" s="86"/>
      <c r="YS9" s="86"/>
      <c r="YT9" s="86"/>
      <c r="YU9" s="86"/>
      <c r="YV9" s="86"/>
      <c r="YW9" s="86"/>
      <c r="YX9" s="86"/>
      <c r="YY9" s="86"/>
      <c r="YZ9" s="86"/>
      <c r="ZA9" s="86"/>
      <c r="ZB9" s="86"/>
      <c r="ZC9" s="86"/>
      <c r="ZD9" s="86"/>
      <c r="ZE9" s="86"/>
      <c r="ZF9" s="86"/>
      <c r="ZG9" s="86"/>
      <c r="ZH9" s="86"/>
      <c r="ZI9" s="86"/>
      <c r="ZJ9" s="86"/>
      <c r="ZK9" s="86"/>
      <c r="ZL9" s="86"/>
      <c r="ZM9" s="86"/>
      <c r="ZN9" s="86"/>
      <c r="ZO9" s="86"/>
      <c r="ZP9" s="86"/>
      <c r="ZQ9" s="86"/>
      <c r="ZR9" s="86"/>
      <c r="ZS9" s="86"/>
      <c r="ZT9" s="86"/>
      <c r="ZU9" s="86"/>
      <c r="ZV9" s="86"/>
      <c r="ZW9" s="86"/>
      <c r="ZX9" s="86"/>
      <c r="ZY9" s="86"/>
      <c r="ZZ9" s="86"/>
      <c r="AAA9" s="86"/>
      <c r="AAB9" s="86"/>
      <c r="AAC9" s="86"/>
      <c r="AAD9" s="86"/>
      <c r="AAE9" s="86"/>
      <c r="AAF9" s="86"/>
      <c r="AAG9" s="86"/>
      <c r="AAH9" s="86"/>
      <c r="AAI9" s="86"/>
      <c r="AAJ9" s="86"/>
      <c r="AAK9" s="86"/>
      <c r="AAL9" s="86"/>
      <c r="AAM9" s="86"/>
      <c r="AAN9" s="86"/>
      <c r="AAO9" s="86"/>
      <c r="AAP9" s="86"/>
      <c r="AAQ9" s="86"/>
      <c r="AAR9" s="86"/>
      <c r="AAS9" s="86"/>
      <c r="AAT9" s="86"/>
      <c r="AAU9" s="86"/>
      <c r="AAV9" s="86"/>
      <c r="AAW9" s="86"/>
      <c r="AAX9" s="86"/>
      <c r="AAY9" s="86"/>
      <c r="AAZ9" s="86"/>
      <c r="ABA9" s="86"/>
      <c r="ABB9" s="86"/>
      <c r="ABC9" s="86"/>
      <c r="ABD9" s="86"/>
      <c r="ABE9" s="86"/>
      <c r="ABF9" s="86"/>
      <c r="ABG9" s="86"/>
      <c r="ABH9" s="86"/>
      <c r="ABI9" s="86"/>
      <c r="ABJ9" s="86"/>
      <c r="ABK9" s="86"/>
      <c r="ABL9" s="86"/>
      <c r="ABM9" s="86"/>
      <c r="ABN9" s="86"/>
      <c r="ABO9" s="86"/>
      <c r="ABP9" s="86"/>
      <c r="ABQ9" s="86"/>
      <c r="ABR9" s="86"/>
      <c r="ABS9" s="86"/>
      <c r="ABT9" s="86"/>
      <c r="ABU9" s="86"/>
      <c r="ABV9" s="86"/>
      <c r="ABW9" s="86"/>
      <c r="ABX9" s="86"/>
      <c r="ABY9" s="86"/>
      <c r="ABZ9" s="86"/>
      <c r="ACA9" s="86"/>
      <c r="ACB9" s="86"/>
      <c r="ACC9" s="86"/>
      <c r="ACD9" s="86"/>
      <c r="ACE9" s="86"/>
      <c r="ACF9" s="86"/>
      <c r="ACG9" s="86"/>
      <c r="ACH9" s="86"/>
      <c r="ACI9" s="86"/>
      <c r="ACJ9" s="86"/>
      <c r="ACK9" s="86"/>
      <c r="ACL9" s="86"/>
      <c r="ACM9" s="86"/>
      <c r="ACN9" s="86"/>
      <c r="ACO9" s="86"/>
      <c r="ACP9" s="86"/>
      <c r="ACQ9" s="86"/>
      <c r="ACR9" s="86"/>
      <c r="ACS9" s="86"/>
      <c r="ACT9" s="86"/>
      <c r="ACU9" s="86"/>
      <c r="ACV9" s="86"/>
      <c r="ACW9" s="86"/>
      <c r="ACX9" s="86"/>
      <c r="ACY9" s="86"/>
      <c r="ACZ9" s="86"/>
      <c r="ADA9" s="86"/>
      <c r="ADB9" s="86"/>
      <c r="ADC9" s="86"/>
      <c r="ADD9" s="86"/>
      <c r="ADE9" s="86"/>
      <c r="ADF9" s="86"/>
      <c r="ADG9" s="86"/>
      <c r="ADH9" s="86"/>
      <c r="ADI9" s="86"/>
      <c r="ADJ9" s="86"/>
      <c r="ADK9" s="86"/>
      <c r="ADL9" s="86"/>
      <c r="ADM9" s="86"/>
      <c r="ADN9" s="86"/>
      <c r="ADO9" s="86"/>
      <c r="ADP9" s="86"/>
      <c r="ADQ9" s="86"/>
      <c r="ADR9" s="86"/>
      <c r="ADS9" s="86"/>
      <c r="ADT9" s="86"/>
      <c r="ADU9" s="86"/>
      <c r="ADV9" s="86"/>
      <c r="ADW9" s="86"/>
      <c r="ADX9" s="86"/>
      <c r="ADY9" s="86"/>
      <c r="ADZ9" s="86"/>
      <c r="AEA9" s="86"/>
      <c r="AEB9" s="86"/>
      <c r="AEC9" s="86"/>
      <c r="AED9" s="86"/>
      <c r="AEE9" s="86"/>
      <c r="AEF9" s="86"/>
      <c r="AEG9" s="86"/>
      <c r="AEH9" s="86"/>
      <c r="AEI9" s="86"/>
      <c r="AEJ9" s="86"/>
      <c r="AEK9" s="86"/>
      <c r="AEL9" s="86"/>
      <c r="AEM9" s="86"/>
      <c r="AEN9" s="86"/>
      <c r="AEO9" s="86"/>
      <c r="AEP9" s="86"/>
      <c r="AEQ9" s="86"/>
      <c r="AER9" s="86"/>
      <c r="AES9" s="86"/>
      <c r="AET9" s="86"/>
      <c r="AEU9" s="86"/>
      <c r="AEV9" s="86"/>
      <c r="AEW9" s="86"/>
      <c r="AEX9" s="86"/>
      <c r="AEY9" s="86"/>
      <c r="AEZ9" s="86"/>
      <c r="AFA9" s="86"/>
      <c r="AFB9" s="86"/>
      <c r="AFC9" s="86"/>
      <c r="AFD9" s="86"/>
      <c r="AFE9" s="86"/>
      <c r="AFF9" s="86"/>
      <c r="AFG9" s="86"/>
      <c r="AFH9" s="86"/>
      <c r="AFI9" s="86"/>
      <c r="AFJ9" s="86"/>
      <c r="AFK9" s="86"/>
      <c r="AFL9" s="86"/>
      <c r="AFM9" s="86"/>
      <c r="AFN9" s="86"/>
      <c r="AFO9" s="86"/>
      <c r="AFP9" s="86"/>
      <c r="AFQ9" s="86"/>
      <c r="AFR9" s="86"/>
      <c r="AFS9" s="86"/>
      <c r="AFT9" s="86"/>
      <c r="AFU9" s="86"/>
      <c r="AFV9" s="86"/>
      <c r="AFW9" s="86"/>
      <c r="AFX9" s="86"/>
      <c r="AFY9" s="86"/>
      <c r="AFZ9" s="86"/>
      <c r="AGA9" s="86"/>
      <c r="AGB9" s="86"/>
      <c r="AGC9" s="86"/>
      <c r="AGD9" s="86"/>
      <c r="AGE9" s="86"/>
      <c r="AGF9" s="86"/>
      <c r="AGG9" s="86"/>
      <c r="AGH9" s="86"/>
      <c r="AGI9" s="86"/>
      <c r="AGJ9" s="86"/>
      <c r="AGK9" s="86"/>
      <c r="AGL9" s="86"/>
      <c r="AGM9" s="86"/>
      <c r="AGN9" s="86"/>
      <c r="AGO9" s="86"/>
      <c r="AGP9" s="86"/>
      <c r="AGQ9" s="86"/>
      <c r="AGR9" s="86"/>
      <c r="AGS9" s="86"/>
      <c r="AGT9" s="86"/>
      <c r="AGU9" s="86"/>
      <c r="AGV9" s="86"/>
      <c r="AGW9" s="86"/>
      <c r="AGX9" s="86"/>
      <c r="AGY9" s="86"/>
      <c r="AGZ9" s="86"/>
      <c r="AHA9" s="86"/>
      <c r="AHB9" s="86"/>
      <c r="AHC9" s="86"/>
      <c r="AHD9" s="86"/>
      <c r="AHE9" s="86"/>
      <c r="AHF9" s="86"/>
      <c r="AHG9" s="86"/>
      <c r="AHH9" s="86"/>
      <c r="AHI9" s="86"/>
      <c r="AHJ9" s="86"/>
      <c r="AHK9" s="86"/>
      <c r="AHL9" s="86"/>
      <c r="AHM9" s="86"/>
      <c r="AHN9" s="86"/>
      <c r="AHO9" s="86"/>
      <c r="AHP9" s="86"/>
      <c r="AHQ9" s="86"/>
      <c r="AHR9" s="86"/>
      <c r="AHS9" s="86"/>
      <c r="AHT9" s="86"/>
      <c r="AHU9" s="86"/>
      <c r="AHV9" s="86"/>
      <c r="AHW9" s="86"/>
      <c r="AHX9" s="86"/>
      <c r="AHY9" s="86"/>
      <c r="AHZ9" s="86"/>
      <c r="AIA9" s="86"/>
      <c r="AIB9" s="86"/>
      <c r="AIC9" s="86"/>
      <c r="AID9" s="86"/>
      <c r="AIE9" s="86"/>
      <c r="AIF9" s="86"/>
      <c r="AIG9" s="86"/>
      <c r="AIH9" s="86"/>
      <c r="AII9" s="86"/>
      <c r="AIJ9" s="86"/>
      <c r="AIK9" s="86"/>
      <c r="AIL9" s="86"/>
      <c r="AIM9" s="86"/>
      <c r="AIN9" s="86"/>
      <c r="AIO9" s="86"/>
      <c r="AIP9" s="86"/>
      <c r="AIQ9" s="86"/>
      <c r="AIR9" s="86"/>
      <c r="AIS9" s="86"/>
      <c r="AIT9" s="86"/>
      <c r="AIU9" s="86"/>
      <c r="AIV9" s="86"/>
      <c r="AIW9" s="86"/>
      <c r="AIX9" s="86"/>
      <c r="AIY9" s="86"/>
      <c r="AIZ9" s="86"/>
      <c r="AJA9" s="86"/>
      <c r="AJB9" s="86"/>
      <c r="AJC9" s="86"/>
      <c r="AJD9" s="86"/>
      <c r="AJE9" s="86"/>
      <c r="AJF9" s="86"/>
      <c r="AJG9" s="86"/>
      <c r="AJH9" s="86"/>
      <c r="AJI9" s="86"/>
      <c r="AJJ9" s="86"/>
      <c r="AJK9" s="86"/>
      <c r="AJL9" s="86"/>
      <c r="AJM9" s="86"/>
      <c r="AJN9" s="86"/>
      <c r="AJO9" s="86"/>
      <c r="AJP9" s="86"/>
      <c r="AJQ9" s="86"/>
      <c r="AJR9" s="86"/>
      <c r="AJS9" s="86"/>
      <c r="AJT9" s="86"/>
      <c r="AJU9" s="86"/>
      <c r="AJV9" s="86"/>
      <c r="AJW9" s="86"/>
      <c r="AJX9" s="86"/>
      <c r="AJY9" s="86"/>
      <c r="AJZ9" s="86"/>
      <c r="AKA9" s="86"/>
      <c r="AKB9" s="86"/>
      <c r="AKC9" s="86"/>
      <c r="AKD9" s="86"/>
      <c r="AKE9" s="86"/>
      <c r="AKF9" s="86"/>
      <c r="AKG9" s="86"/>
      <c r="AKH9" s="86"/>
      <c r="AKI9" s="86"/>
      <c r="AKJ9" s="86"/>
      <c r="AKK9" s="86"/>
      <c r="AKL9" s="86"/>
      <c r="AKM9" s="86"/>
      <c r="AKN9" s="86"/>
      <c r="AKO9" s="86"/>
      <c r="AKP9" s="86"/>
      <c r="AKQ9" s="86"/>
      <c r="AKR9" s="86"/>
      <c r="AKS9" s="86"/>
      <c r="AKT9" s="86"/>
      <c r="AKU9" s="86"/>
      <c r="AKV9" s="86"/>
      <c r="AKW9" s="86"/>
      <c r="AKX9" s="86"/>
      <c r="AKY9" s="86"/>
      <c r="AKZ9" s="86"/>
      <c r="ALA9" s="86"/>
      <c r="ALB9" s="86"/>
      <c r="ALC9" s="86"/>
      <c r="ALD9" s="86"/>
      <c r="ALE9" s="86"/>
      <c r="ALF9" s="86"/>
      <c r="ALG9" s="86"/>
      <c r="ALH9" s="86"/>
      <c r="ALI9" s="86"/>
      <c r="ALJ9" s="86"/>
      <c r="ALK9" s="86"/>
      <c r="ALL9" s="86"/>
      <c r="ALM9" s="86"/>
      <c r="ALN9" s="86"/>
      <c r="ALO9" s="86"/>
      <c r="ALP9" s="86"/>
      <c r="ALQ9" s="86"/>
      <c r="ALR9" s="86"/>
      <c r="ALS9" s="86"/>
      <c r="ALT9" s="86"/>
      <c r="ALU9" s="86"/>
      <c r="ALV9" s="86"/>
      <c r="ALW9" s="86"/>
      <c r="ALX9" s="86"/>
      <c r="ALY9" s="86"/>
      <c r="ALZ9" s="86"/>
      <c r="AMA9" s="86"/>
      <c r="AMB9" s="86"/>
      <c r="AMC9" s="86"/>
      <c r="AMD9" s="86"/>
      <c r="AME9" s="86"/>
      <c r="AMF9" s="86"/>
      <c r="AMG9" s="86"/>
      <c r="AMH9" s="86"/>
      <c r="AMI9" s="86"/>
      <c r="AMJ9" s="86"/>
      <c r="AMK9" s="86"/>
      <c r="AML9" s="86"/>
      <c r="AMM9" s="86"/>
      <c r="AMN9" s="86"/>
      <c r="AMO9" s="86"/>
      <c r="AMP9" s="86"/>
      <c r="AMQ9" s="86"/>
      <c r="AMR9" s="86"/>
      <c r="AMS9" s="86"/>
      <c r="AMT9" s="86"/>
      <c r="AMU9" s="86"/>
      <c r="AMV9" s="86"/>
      <c r="AMW9" s="86"/>
      <c r="AMX9" s="86"/>
      <c r="AMY9" s="86"/>
      <c r="AMZ9" s="86"/>
      <c r="ANA9" s="86"/>
      <c r="ANB9" s="86"/>
      <c r="ANC9" s="86"/>
      <c r="AND9" s="86"/>
      <c r="ANE9" s="86"/>
      <c r="ANF9" s="86"/>
      <c r="ANG9" s="86"/>
      <c r="ANH9" s="86"/>
      <c r="ANI9" s="86"/>
      <c r="ANJ9" s="86"/>
      <c r="ANK9" s="86"/>
      <c r="ANL9" s="86"/>
      <c r="ANM9" s="86"/>
      <c r="ANN9" s="86"/>
      <c r="ANO9" s="86"/>
      <c r="ANP9" s="86"/>
      <c r="ANQ9" s="86"/>
      <c r="ANR9" s="86"/>
      <c r="ANS9" s="86"/>
      <c r="ANT9" s="86"/>
      <c r="ANU9" s="86"/>
      <c r="ANV9" s="86"/>
      <c r="ANW9" s="86"/>
      <c r="ANX9" s="86"/>
      <c r="ANY9" s="86"/>
      <c r="ANZ9" s="86"/>
      <c r="AOA9" s="86"/>
      <c r="AOB9" s="86"/>
      <c r="AOC9" s="86"/>
      <c r="AOD9" s="86"/>
      <c r="AOE9" s="86"/>
      <c r="AOF9" s="86"/>
      <c r="AOG9" s="86"/>
      <c r="AOH9" s="86"/>
      <c r="AOI9" s="86"/>
      <c r="AOJ9" s="86"/>
      <c r="AOK9" s="86"/>
      <c r="AOL9" s="86"/>
      <c r="AOM9" s="86"/>
      <c r="AON9" s="86"/>
      <c r="AOO9" s="86"/>
      <c r="AOP9" s="86"/>
      <c r="AOQ9" s="86"/>
      <c r="AOR9" s="86"/>
      <c r="AOS9" s="86"/>
      <c r="AOT9" s="86"/>
      <c r="AOU9" s="86"/>
      <c r="AOV9" s="86"/>
      <c r="AOW9" s="86"/>
      <c r="AOX9" s="86"/>
      <c r="AOY9" s="86"/>
      <c r="AOZ9" s="86"/>
      <c r="APA9" s="86"/>
      <c r="APB9" s="86"/>
      <c r="APC9" s="86"/>
      <c r="APD9" s="86"/>
      <c r="APE9" s="86"/>
      <c r="APF9" s="86"/>
      <c r="APG9" s="86"/>
      <c r="APH9" s="86"/>
      <c r="API9" s="86"/>
      <c r="APJ9" s="86"/>
      <c r="APK9" s="86"/>
      <c r="APL9" s="86"/>
      <c r="APM9" s="86"/>
      <c r="APN9" s="86"/>
      <c r="APO9" s="86"/>
      <c r="APP9" s="86"/>
      <c r="APQ9" s="86"/>
      <c r="APR9" s="86"/>
      <c r="APS9" s="86"/>
      <c r="APT9" s="86"/>
      <c r="APU9" s="86"/>
      <c r="APV9" s="86"/>
      <c r="APW9" s="86"/>
      <c r="APX9" s="86"/>
      <c r="APY9" s="86"/>
      <c r="APZ9" s="86"/>
      <c r="AQA9" s="86"/>
      <c r="AQB9" s="86"/>
      <c r="AQC9" s="86"/>
      <c r="AQD9" s="86"/>
      <c r="AQE9" s="86"/>
      <c r="AQF9" s="86"/>
      <c r="AQG9" s="86"/>
      <c r="AQH9" s="86"/>
      <c r="AQI9" s="86"/>
      <c r="AQJ9" s="86"/>
      <c r="AQK9" s="86"/>
      <c r="AQL9" s="86"/>
      <c r="AQM9" s="86"/>
      <c r="AQN9" s="86"/>
      <c r="AQO9" s="86"/>
      <c r="AQP9" s="86"/>
      <c r="AQQ9" s="86"/>
      <c r="AQR9" s="86"/>
      <c r="AQS9" s="86"/>
      <c r="AQT9" s="86"/>
      <c r="AQU9" s="86"/>
      <c r="AQV9" s="86"/>
      <c r="AQW9" s="86"/>
      <c r="AQX9" s="86"/>
      <c r="AQY9" s="86"/>
      <c r="AQZ9" s="86"/>
      <c r="ARA9" s="86"/>
      <c r="ARB9" s="86"/>
      <c r="ARC9" s="86"/>
      <c r="ARD9" s="86"/>
      <c r="ARE9" s="86"/>
      <c r="ARF9" s="86"/>
      <c r="ARG9" s="86"/>
      <c r="ARH9" s="86"/>
      <c r="ARI9" s="86"/>
      <c r="ARJ9" s="86"/>
      <c r="ARK9" s="86"/>
      <c r="ARL9" s="86"/>
      <c r="ARM9" s="86"/>
      <c r="ARN9" s="86"/>
      <c r="ARO9" s="86"/>
      <c r="ARP9" s="86"/>
      <c r="ARQ9" s="86"/>
      <c r="ARR9" s="86"/>
      <c r="ARS9" s="86"/>
      <c r="ART9" s="86"/>
      <c r="ARU9" s="86"/>
      <c r="ARV9" s="86"/>
      <c r="ARW9" s="86"/>
      <c r="ARX9" s="86"/>
      <c r="ARY9" s="86"/>
      <c r="ARZ9" s="86"/>
      <c r="ASA9" s="86"/>
      <c r="ASB9" s="86"/>
      <c r="ASC9" s="86"/>
      <c r="ASD9" s="86"/>
      <c r="ASE9" s="86"/>
      <c r="ASF9" s="86"/>
      <c r="ASG9" s="86"/>
      <c r="ASH9" s="86"/>
      <c r="ASI9" s="86"/>
      <c r="ASJ9" s="86"/>
      <c r="ASK9" s="86"/>
      <c r="ASL9" s="86"/>
      <c r="ASM9" s="86"/>
      <c r="ASN9" s="86"/>
      <c r="ASO9" s="86"/>
      <c r="ASP9" s="86"/>
      <c r="ASQ9" s="86"/>
      <c r="ASR9" s="86"/>
      <c r="ASS9" s="86"/>
      <c r="AST9" s="86"/>
      <c r="ASU9" s="86"/>
      <c r="ASV9" s="86"/>
      <c r="ASW9" s="86"/>
      <c r="ASX9" s="86"/>
      <c r="ASY9" s="86"/>
      <c r="ASZ9" s="86"/>
      <c r="ATA9" s="86"/>
      <c r="ATB9" s="86"/>
      <c r="ATC9" s="86"/>
      <c r="ATD9" s="86"/>
      <c r="ATE9" s="86"/>
      <c r="ATF9" s="86"/>
      <c r="ATG9" s="86"/>
      <c r="ATH9" s="86"/>
      <c r="ATI9" s="86"/>
      <c r="ATJ9" s="86"/>
      <c r="ATK9" s="86"/>
      <c r="ATL9" s="86"/>
      <c r="ATM9" s="86"/>
      <c r="ATN9" s="86"/>
      <c r="ATO9" s="86"/>
      <c r="ATP9" s="86"/>
      <c r="ATQ9" s="86"/>
      <c r="ATR9" s="86"/>
      <c r="ATS9" s="86"/>
      <c r="ATT9" s="86"/>
      <c r="ATU9" s="86"/>
      <c r="ATV9" s="86"/>
      <c r="ATW9" s="86"/>
      <c r="ATX9" s="86"/>
      <c r="ATY9" s="86"/>
      <c r="ATZ9" s="86"/>
      <c r="AUA9" s="86"/>
      <c r="AUB9" s="86"/>
      <c r="AUC9" s="86"/>
      <c r="AUD9" s="86"/>
      <c r="AUE9" s="86"/>
      <c r="AUF9" s="86"/>
      <c r="AUG9" s="86"/>
      <c r="AUH9" s="86"/>
      <c r="AUI9" s="86"/>
      <c r="AUJ9" s="86"/>
      <c r="AUK9" s="86"/>
      <c r="AUL9" s="86"/>
      <c r="AUM9" s="86"/>
      <c r="AUN9" s="86"/>
      <c r="AUO9" s="86"/>
      <c r="AUP9" s="86"/>
      <c r="AUQ9" s="86"/>
      <c r="AUR9" s="86"/>
      <c r="AUS9" s="86"/>
      <c r="AUT9" s="86"/>
      <c r="AUU9" s="86"/>
      <c r="AUV9" s="86"/>
      <c r="AUW9" s="86"/>
      <c r="AUX9" s="86"/>
      <c r="AUY9" s="86"/>
      <c r="AUZ9" s="86"/>
      <c r="AVA9" s="86"/>
      <c r="AVB9" s="86"/>
      <c r="AVC9" s="86"/>
      <c r="AVD9" s="86"/>
      <c r="AVE9" s="86"/>
      <c r="AVF9" s="86"/>
      <c r="AVG9" s="86"/>
      <c r="AVH9" s="86"/>
      <c r="AVI9" s="86"/>
      <c r="AVJ9" s="86"/>
      <c r="AVK9" s="86"/>
      <c r="AVL9" s="86"/>
      <c r="AVM9" s="86"/>
      <c r="AVN9" s="86"/>
      <c r="AVO9" s="86"/>
      <c r="AVP9" s="86"/>
      <c r="AVQ9" s="86"/>
      <c r="AVR9" s="86"/>
      <c r="AVS9" s="86"/>
      <c r="AVT9" s="86"/>
      <c r="AVU9" s="86"/>
      <c r="AVV9" s="86"/>
      <c r="AVW9" s="86"/>
      <c r="AVX9" s="86"/>
      <c r="AVY9" s="86"/>
      <c r="AVZ9" s="86"/>
      <c r="AWA9" s="86"/>
      <c r="AWB9" s="86"/>
      <c r="AWC9" s="86"/>
      <c r="AWD9" s="86"/>
      <c r="AWE9" s="86"/>
      <c r="AWF9" s="86"/>
      <c r="AWG9" s="86"/>
      <c r="AWH9" s="86"/>
      <c r="AWI9" s="86"/>
      <c r="AWJ9" s="86"/>
      <c r="AWK9" s="86"/>
      <c r="AWL9" s="86"/>
      <c r="AWM9" s="86"/>
      <c r="AWN9" s="86"/>
      <c r="AWO9" s="86"/>
      <c r="AWP9" s="86"/>
      <c r="AWQ9" s="86"/>
      <c r="AWR9" s="86"/>
      <c r="AWS9" s="86"/>
      <c r="AWT9" s="86"/>
      <c r="AWU9" s="86"/>
      <c r="AWV9" s="86"/>
      <c r="AWW9" s="86"/>
      <c r="AWX9" s="86"/>
      <c r="AWY9" s="86"/>
      <c r="AWZ9" s="86"/>
      <c r="AXA9" s="86"/>
      <c r="AXB9" s="86"/>
      <c r="AXC9" s="86"/>
      <c r="AXD9" s="86"/>
      <c r="AXE9" s="86"/>
      <c r="AXF9" s="86"/>
      <c r="AXG9" s="86"/>
      <c r="AXH9" s="86"/>
      <c r="AXI9" s="86"/>
      <c r="AXJ9" s="86"/>
      <c r="AXK9" s="86"/>
      <c r="AXL9" s="86"/>
      <c r="AXM9" s="86"/>
      <c r="AXN9" s="86"/>
      <c r="AXO9" s="86"/>
      <c r="AXP9" s="86"/>
      <c r="AXQ9" s="86"/>
      <c r="AXR9" s="86"/>
      <c r="AXS9" s="86"/>
      <c r="AXT9" s="86"/>
      <c r="AXU9" s="86"/>
      <c r="AXV9" s="86"/>
      <c r="AXW9" s="86"/>
      <c r="AXX9" s="86"/>
      <c r="AXY9" s="86"/>
      <c r="AXZ9" s="86"/>
      <c r="AYA9" s="86"/>
      <c r="AYB9" s="86"/>
      <c r="AYC9" s="86"/>
      <c r="AYD9" s="86"/>
      <c r="AYE9" s="86"/>
      <c r="AYF9" s="86"/>
      <c r="AYG9" s="86"/>
      <c r="AYH9" s="86"/>
      <c r="AYI9" s="86"/>
      <c r="AYJ9" s="86"/>
      <c r="AYK9" s="86"/>
      <c r="AYL9" s="86"/>
      <c r="AYM9" s="86"/>
      <c r="AYN9" s="86"/>
      <c r="AYO9" s="86"/>
      <c r="AYP9" s="86"/>
      <c r="AYQ9" s="86"/>
      <c r="AYR9" s="86"/>
      <c r="AYS9" s="86"/>
      <c r="AYT9" s="86"/>
      <c r="AYU9" s="86"/>
      <c r="AYV9" s="86"/>
      <c r="AYW9" s="86"/>
      <c r="AYX9" s="86"/>
      <c r="AYY9" s="86"/>
      <c r="AYZ9" s="86"/>
      <c r="AZA9" s="86"/>
      <c r="AZB9" s="86"/>
      <c r="AZC9" s="86"/>
      <c r="AZD9" s="86"/>
      <c r="AZE9" s="86"/>
      <c r="AZF9" s="86"/>
      <c r="AZG9" s="86"/>
      <c r="AZH9" s="86"/>
      <c r="AZI9" s="86"/>
      <c r="AZJ9" s="86"/>
      <c r="AZK9" s="86"/>
      <c r="AZL9" s="86"/>
      <c r="AZM9" s="86"/>
      <c r="AZN9" s="86"/>
      <c r="AZO9" s="86"/>
      <c r="AZP9" s="86"/>
      <c r="AZQ9" s="86"/>
      <c r="AZR9" s="86"/>
      <c r="AZS9" s="86"/>
      <c r="AZT9" s="86"/>
      <c r="AZU9" s="86"/>
      <c r="AZV9" s="86"/>
      <c r="AZW9" s="86"/>
      <c r="AZX9" s="86"/>
      <c r="AZY9" s="86"/>
      <c r="AZZ9" s="86"/>
      <c r="BAA9" s="86"/>
      <c r="BAB9" s="86"/>
      <c r="BAC9" s="86"/>
      <c r="BAD9" s="86"/>
      <c r="BAE9" s="86"/>
      <c r="BAF9" s="86"/>
      <c r="BAG9" s="86"/>
      <c r="BAH9" s="86"/>
      <c r="BAI9" s="86"/>
      <c r="BAJ9" s="86"/>
      <c r="BAK9" s="86"/>
      <c r="BAL9" s="86"/>
      <c r="BAM9" s="86"/>
      <c r="BAN9" s="86"/>
      <c r="BAO9" s="86"/>
      <c r="BAP9" s="86"/>
      <c r="BAQ9" s="86"/>
      <c r="BAR9" s="86"/>
      <c r="BAS9" s="86"/>
      <c r="BAT9" s="86"/>
      <c r="BAU9" s="86"/>
      <c r="BAV9" s="86"/>
      <c r="BAW9" s="86"/>
      <c r="BAX9" s="86"/>
      <c r="BAY9" s="86"/>
      <c r="BAZ9" s="86"/>
      <c r="BBA9" s="86"/>
      <c r="BBB9" s="86"/>
      <c r="BBC9" s="86"/>
      <c r="BBD9" s="86"/>
      <c r="BBE9" s="86"/>
      <c r="BBF9" s="86"/>
      <c r="BBG9" s="86"/>
      <c r="BBH9" s="86"/>
      <c r="BBI9" s="86"/>
      <c r="BBJ9" s="86"/>
      <c r="BBK9" s="86"/>
      <c r="BBL9" s="86"/>
      <c r="BBM9" s="86"/>
      <c r="BBN9" s="86"/>
      <c r="BBO9" s="86"/>
      <c r="BBP9" s="86"/>
      <c r="BBQ9" s="86"/>
      <c r="BBR9" s="86"/>
      <c r="BBS9" s="86"/>
      <c r="BBT9" s="86"/>
      <c r="BBU9" s="86"/>
      <c r="BBV9" s="86"/>
      <c r="BBW9" s="86"/>
      <c r="BBX9" s="86"/>
      <c r="BBY9" s="86"/>
      <c r="BBZ9" s="86"/>
      <c r="BCA9" s="86"/>
      <c r="BCB9" s="86"/>
      <c r="BCC9" s="86"/>
      <c r="BCD9" s="86"/>
      <c r="BCE9" s="86"/>
      <c r="BCF9" s="86"/>
      <c r="BCG9" s="86"/>
      <c r="BCH9" s="86"/>
      <c r="BCI9" s="86"/>
      <c r="BCJ9" s="86"/>
      <c r="BCK9" s="86"/>
      <c r="BCL9" s="86"/>
      <c r="BCM9" s="86"/>
      <c r="BCN9" s="86"/>
      <c r="BCO9" s="86"/>
      <c r="BCP9" s="86"/>
      <c r="BCQ9" s="86"/>
      <c r="BCR9" s="86"/>
      <c r="BCS9" s="86"/>
      <c r="BCT9" s="86"/>
      <c r="BCU9" s="86"/>
      <c r="BCV9" s="86"/>
      <c r="BCW9" s="86"/>
      <c r="BCX9" s="86"/>
      <c r="BCY9" s="86"/>
      <c r="BCZ9" s="86"/>
      <c r="BDA9" s="86"/>
      <c r="BDB9" s="86"/>
      <c r="BDC9" s="86"/>
      <c r="BDD9" s="86"/>
      <c r="BDE9" s="86"/>
      <c r="BDF9" s="86"/>
      <c r="BDG9" s="86"/>
      <c r="BDH9" s="86"/>
      <c r="BDI9" s="86"/>
      <c r="BDJ9" s="86"/>
      <c r="BDK9" s="86"/>
      <c r="BDL9" s="86"/>
      <c r="BDM9" s="86"/>
      <c r="BDN9" s="86"/>
      <c r="BDO9" s="86"/>
      <c r="BDP9" s="86"/>
      <c r="BDQ9" s="86"/>
      <c r="BDR9" s="86"/>
      <c r="BDS9" s="86"/>
      <c r="BDT9" s="86"/>
      <c r="BDU9" s="86"/>
      <c r="BDV9" s="86"/>
      <c r="BDW9" s="86"/>
      <c r="BDX9" s="86"/>
      <c r="BDY9" s="86"/>
      <c r="BDZ9" s="86"/>
      <c r="BEA9" s="86"/>
      <c r="BEB9" s="86"/>
      <c r="BEC9" s="86"/>
      <c r="BED9" s="86"/>
      <c r="BEE9" s="86"/>
      <c r="BEF9" s="86"/>
      <c r="BEG9" s="86"/>
      <c r="BEH9" s="86"/>
      <c r="BEI9" s="86"/>
      <c r="BEJ9" s="86"/>
      <c r="BEK9" s="86"/>
      <c r="BEL9" s="86"/>
      <c r="BEM9" s="86"/>
      <c r="BEN9" s="86"/>
      <c r="BEO9" s="86"/>
      <c r="BEP9" s="86"/>
      <c r="BEQ9" s="86"/>
      <c r="BER9" s="86"/>
      <c r="BES9" s="86"/>
      <c r="BET9" s="86"/>
      <c r="BEU9" s="86"/>
      <c r="BEV9" s="86"/>
      <c r="BEW9" s="86"/>
      <c r="BEX9" s="86"/>
      <c r="BEY9" s="86"/>
      <c r="BEZ9" s="86"/>
      <c r="BFA9" s="86"/>
      <c r="BFB9" s="86"/>
      <c r="BFC9" s="86"/>
      <c r="BFD9" s="86"/>
      <c r="BFE9" s="86"/>
      <c r="BFF9" s="86"/>
      <c r="BFG9" s="86"/>
      <c r="BFH9" s="86"/>
      <c r="BFI9" s="86"/>
      <c r="BFJ9" s="86"/>
      <c r="BFK9" s="86"/>
      <c r="BFL9" s="86"/>
      <c r="BFM9" s="86"/>
      <c r="BFN9" s="86"/>
      <c r="BFO9" s="86"/>
      <c r="BFP9" s="86"/>
      <c r="BFQ9" s="86"/>
      <c r="BFR9" s="86"/>
      <c r="BFS9" s="86"/>
      <c r="BFT9" s="86"/>
      <c r="BFU9" s="86"/>
      <c r="BFV9" s="86"/>
      <c r="BFW9" s="86"/>
      <c r="BFX9" s="86"/>
      <c r="BFY9" s="86"/>
      <c r="BFZ9" s="86"/>
      <c r="BGA9" s="86"/>
      <c r="BGB9" s="86"/>
      <c r="BGC9" s="86"/>
      <c r="BGD9" s="86"/>
      <c r="BGE9" s="86"/>
      <c r="BGF9" s="86"/>
      <c r="BGG9" s="86"/>
      <c r="BGH9" s="86"/>
      <c r="BGI9" s="86"/>
      <c r="BGJ9" s="86"/>
      <c r="BGK9" s="86"/>
      <c r="BGL9" s="86"/>
      <c r="BGM9" s="86"/>
      <c r="BGN9" s="86"/>
      <c r="BGO9" s="86"/>
      <c r="BGP9" s="86"/>
      <c r="BGQ9" s="86"/>
      <c r="BGR9" s="86"/>
      <c r="BGS9" s="86"/>
      <c r="BGT9" s="86"/>
      <c r="BGU9" s="86"/>
      <c r="BGV9" s="86"/>
      <c r="BGW9" s="86"/>
      <c r="BGX9" s="86"/>
      <c r="BGY9" s="86"/>
      <c r="BGZ9" s="86"/>
      <c r="BHA9" s="86"/>
      <c r="BHB9" s="86"/>
      <c r="BHC9" s="86"/>
      <c r="BHD9" s="86"/>
      <c r="BHE9" s="86"/>
      <c r="BHF9" s="86"/>
      <c r="BHG9" s="86"/>
      <c r="BHH9" s="86"/>
      <c r="BHI9" s="86"/>
      <c r="BHJ9" s="86"/>
      <c r="BHK9" s="86"/>
      <c r="BHL9" s="86"/>
      <c r="BHM9" s="86"/>
      <c r="BHN9" s="86"/>
      <c r="BHO9" s="86"/>
      <c r="BHP9" s="86"/>
      <c r="BHQ9" s="86"/>
      <c r="BHR9" s="86"/>
      <c r="BHS9" s="86"/>
      <c r="BHT9" s="86"/>
      <c r="BHU9" s="86"/>
      <c r="BHV9" s="86"/>
      <c r="BHW9" s="86"/>
      <c r="BHX9" s="86"/>
      <c r="BHY9" s="86"/>
      <c r="BHZ9" s="86"/>
      <c r="BIA9" s="86"/>
      <c r="BIB9" s="86"/>
      <c r="BIC9" s="86"/>
      <c r="BID9" s="86"/>
      <c r="BIE9" s="86"/>
      <c r="BIF9" s="86"/>
      <c r="BIG9" s="86"/>
      <c r="BIH9" s="86"/>
      <c r="BII9" s="86"/>
      <c r="BIJ9" s="86"/>
      <c r="BIK9" s="86"/>
      <c r="BIL9" s="86"/>
      <c r="BIM9" s="86"/>
      <c r="BIN9" s="86"/>
      <c r="BIO9" s="86"/>
      <c r="BIP9" s="86"/>
      <c r="BIQ9" s="86"/>
      <c r="BIR9" s="86"/>
      <c r="BIS9" s="86"/>
      <c r="BIT9" s="86"/>
      <c r="BIU9" s="86"/>
      <c r="BIV9" s="86"/>
      <c r="BIW9" s="86"/>
      <c r="BIX9" s="86"/>
      <c r="BIY9" s="86"/>
      <c r="BIZ9" s="86"/>
      <c r="BJA9" s="86"/>
      <c r="BJB9" s="86"/>
      <c r="BJC9" s="86"/>
      <c r="BJD9" s="86"/>
      <c r="BJE9" s="86"/>
      <c r="BJF9" s="86"/>
      <c r="BJG9" s="86"/>
      <c r="BJH9" s="86"/>
      <c r="BJI9" s="86"/>
      <c r="BJJ9" s="86"/>
      <c r="BJK9" s="86"/>
      <c r="BJL9" s="86"/>
      <c r="BJM9" s="86"/>
      <c r="BJN9" s="86"/>
      <c r="BJO9" s="86"/>
      <c r="BJP9" s="86"/>
      <c r="BJQ9" s="86"/>
      <c r="BJR9" s="86"/>
      <c r="BJS9" s="86"/>
      <c r="BJT9" s="86"/>
      <c r="BJU9" s="86"/>
      <c r="BJV9" s="86"/>
      <c r="BJW9" s="86"/>
      <c r="BJX9" s="86"/>
      <c r="BJY9" s="86"/>
      <c r="BJZ9" s="86"/>
      <c r="BKA9" s="86"/>
      <c r="BKB9" s="86"/>
      <c r="BKC9" s="86"/>
      <c r="BKD9" s="86"/>
      <c r="BKE9" s="86"/>
      <c r="BKF9" s="86"/>
      <c r="BKG9" s="86"/>
      <c r="BKH9" s="86"/>
      <c r="BKI9" s="86"/>
      <c r="BKJ9" s="86"/>
      <c r="BKK9" s="86"/>
      <c r="BKL9" s="86"/>
      <c r="BKM9" s="86"/>
      <c r="BKN9" s="86"/>
      <c r="BKO9" s="86"/>
      <c r="BKP9" s="86"/>
      <c r="BKQ9" s="86"/>
      <c r="BKR9" s="86"/>
      <c r="BKS9" s="86"/>
      <c r="BKT9" s="86"/>
      <c r="BKU9" s="86"/>
      <c r="BKV9" s="86"/>
      <c r="BKW9" s="86"/>
      <c r="BKX9" s="86"/>
      <c r="BKY9" s="86"/>
      <c r="BKZ9" s="86"/>
      <c r="BLA9" s="86"/>
      <c r="BLB9" s="86"/>
      <c r="BLC9" s="86"/>
      <c r="BLD9" s="86"/>
      <c r="BLE9" s="86"/>
      <c r="BLF9" s="86"/>
      <c r="BLG9" s="86"/>
      <c r="BLH9" s="86"/>
      <c r="BLI9" s="86"/>
      <c r="BLJ9" s="86"/>
      <c r="BLK9" s="86"/>
      <c r="BLL9" s="86"/>
      <c r="BLM9" s="86"/>
      <c r="BLN9" s="86"/>
      <c r="BLO9" s="86"/>
      <c r="BLP9" s="86"/>
      <c r="BLQ9" s="86"/>
      <c r="BLR9" s="86"/>
      <c r="BLS9" s="86"/>
      <c r="BLT9" s="86"/>
      <c r="BLU9" s="86"/>
      <c r="BLV9" s="86"/>
      <c r="BLW9" s="86"/>
      <c r="BLX9" s="86"/>
      <c r="BLY9" s="86"/>
      <c r="BLZ9" s="86"/>
      <c r="BMA9" s="86"/>
      <c r="BMB9" s="86"/>
      <c r="BMC9" s="86"/>
      <c r="BMD9" s="86"/>
      <c r="BME9" s="86"/>
      <c r="BMF9" s="86"/>
      <c r="BMG9" s="86"/>
      <c r="BMH9" s="86"/>
      <c r="BMI9" s="86"/>
      <c r="BMJ9" s="86"/>
      <c r="BMK9" s="86"/>
      <c r="BML9" s="86"/>
      <c r="BMM9" s="86"/>
      <c r="BMN9" s="86"/>
      <c r="BMO9" s="86"/>
      <c r="BMP9" s="86"/>
      <c r="BMQ9" s="86"/>
      <c r="BMR9" s="86"/>
      <c r="BMS9" s="86"/>
      <c r="BMT9" s="86"/>
      <c r="BMU9" s="86"/>
      <c r="BMV9" s="86"/>
      <c r="BMW9" s="86"/>
      <c r="BMX9" s="86"/>
      <c r="BMY9" s="86"/>
      <c r="BMZ9" s="86"/>
      <c r="BNA9" s="86"/>
      <c r="BNB9" s="86"/>
      <c r="BNC9" s="86"/>
      <c r="BND9" s="86"/>
      <c r="BNE9" s="86"/>
      <c r="BNF9" s="86"/>
      <c r="BNG9" s="86"/>
      <c r="BNH9" s="86"/>
      <c r="BNI9" s="86"/>
      <c r="BNJ9" s="86"/>
      <c r="BNK9" s="86"/>
      <c r="BNL9" s="86"/>
      <c r="BNM9" s="86"/>
      <c r="BNN9" s="86"/>
      <c r="BNO9" s="86"/>
      <c r="BNP9" s="86"/>
      <c r="BNQ9" s="86"/>
      <c r="BNR9" s="86"/>
      <c r="BNS9" s="86"/>
      <c r="BNT9" s="86"/>
      <c r="BNU9" s="86"/>
      <c r="BNV9" s="86"/>
      <c r="BNW9" s="86"/>
      <c r="BNX9" s="86"/>
      <c r="BNY9" s="86"/>
      <c r="BNZ9" s="86"/>
      <c r="BOA9" s="86"/>
      <c r="BOB9" s="86"/>
      <c r="BOC9" s="86"/>
      <c r="BOD9" s="86"/>
      <c r="BOE9" s="86"/>
      <c r="BOF9" s="86"/>
      <c r="BOG9" s="86"/>
      <c r="BOH9" s="86"/>
      <c r="BOI9" s="86"/>
      <c r="BOJ9" s="86"/>
      <c r="BOK9" s="86"/>
      <c r="BOL9" s="86"/>
      <c r="BOM9" s="86"/>
      <c r="BON9" s="86"/>
      <c r="BOO9" s="86"/>
      <c r="BOP9" s="86"/>
      <c r="BOQ9" s="86"/>
      <c r="BOR9" s="86"/>
      <c r="BOS9" s="86"/>
      <c r="BOT9" s="86"/>
      <c r="BOU9" s="86"/>
      <c r="BOV9" s="86"/>
      <c r="BOW9" s="86"/>
      <c r="BOX9" s="86"/>
      <c r="BOY9" s="86"/>
      <c r="BOZ9" s="86"/>
      <c r="BPA9" s="86"/>
      <c r="BPB9" s="86"/>
      <c r="BPC9" s="86"/>
      <c r="BPD9" s="86"/>
      <c r="BPE9" s="86"/>
      <c r="BPF9" s="86"/>
      <c r="BPG9" s="86"/>
      <c r="BPH9" s="86"/>
      <c r="BPI9" s="86"/>
      <c r="BPJ9" s="86"/>
      <c r="BPK9" s="86"/>
      <c r="BPL9" s="86"/>
      <c r="BPM9" s="86"/>
      <c r="BPN9" s="86"/>
      <c r="BPO9" s="86"/>
      <c r="BPP9" s="86"/>
      <c r="BPQ9" s="86"/>
      <c r="BPR9" s="86"/>
      <c r="BPS9" s="86"/>
      <c r="BPT9" s="86"/>
      <c r="BPU9" s="86"/>
      <c r="BPV9" s="86"/>
      <c r="BPW9" s="86"/>
      <c r="BPX9" s="86"/>
      <c r="BPY9" s="86"/>
      <c r="BPZ9" s="86"/>
      <c r="BQA9" s="86"/>
      <c r="BQB9" s="86"/>
      <c r="BQC9" s="86"/>
      <c r="BQD9" s="86"/>
      <c r="BQE9" s="86"/>
      <c r="BQF9" s="86"/>
      <c r="BQG9" s="86"/>
      <c r="BQH9" s="86"/>
      <c r="BQI9" s="86"/>
      <c r="BQJ9" s="86"/>
      <c r="BQK9" s="86"/>
      <c r="BQL9" s="86"/>
      <c r="BQM9" s="86"/>
      <c r="BQN9" s="86"/>
      <c r="BQO9" s="86"/>
      <c r="BQP9" s="86"/>
      <c r="BQQ9" s="86"/>
      <c r="BQR9" s="86"/>
      <c r="BQS9" s="86"/>
      <c r="BQT9" s="86"/>
      <c r="BQU9" s="86"/>
      <c r="BQV9" s="86"/>
      <c r="BQW9" s="86"/>
      <c r="BQX9" s="86"/>
      <c r="BQY9" s="86"/>
      <c r="BQZ9" s="86"/>
      <c r="BRA9" s="86"/>
      <c r="BRB9" s="86"/>
      <c r="BRC9" s="86"/>
      <c r="BRD9" s="86"/>
      <c r="BRE9" s="86"/>
      <c r="BRF9" s="86"/>
      <c r="BRG9" s="86"/>
      <c r="BRH9" s="86"/>
      <c r="BRI9" s="86"/>
      <c r="BRJ9" s="86"/>
      <c r="BRK9" s="86"/>
      <c r="BRL9" s="86"/>
      <c r="BRM9" s="86"/>
      <c r="BRN9" s="86"/>
      <c r="BRO9" s="86"/>
      <c r="BRP9" s="86"/>
      <c r="BRQ9" s="86"/>
      <c r="BRR9" s="86"/>
      <c r="BRS9" s="86"/>
      <c r="BRT9" s="86"/>
      <c r="BRU9" s="86"/>
      <c r="BRV9" s="86"/>
      <c r="BRW9" s="86"/>
      <c r="BRX9" s="86"/>
      <c r="BRY9" s="86"/>
      <c r="BRZ9" s="86"/>
      <c r="BSA9" s="86"/>
      <c r="BSB9" s="86"/>
      <c r="BSC9" s="86"/>
      <c r="BSD9" s="86"/>
      <c r="BSE9" s="86"/>
      <c r="BSF9" s="86"/>
      <c r="BSG9" s="86"/>
      <c r="BSH9" s="86"/>
      <c r="BSI9" s="86"/>
      <c r="BSJ9" s="86"/>
      <c r="BSK9" s="86"/>
      <c r="BSL9" s="86"/>
      <c r="BSM9" s="86"/>
      <c r="BSN9" s="86"/>
      <c r="BSO9" s="86"/>
      <c r="BSP9" s="86"/>
      <c r="BSQ9" s="86"/>
      <c r="BSR9" s="86"/>
      <c r="BSS9" s="86"/>
      <c r="BST9" s="86"/>
      <c r="BSU9" s="86"/>
      <c r="BSV9" s="86"/>
      <c r="BSW9" s="86"/>
      <c r="BSX9" s="86"/>
      <c r="BSY9" s="86"/>
      <c r="BSZ9" s="86"/>
      <c r="BTA9" s="86"/>
      <c r="BTB9" s="86"/>
      <c r="BTC9" s="86"/>
      <c r="BTD9" s="86"/>
      <c r="BTE9" s="86"/>
      <c r="BTF9" s="86"/>
      <c r="BTG9" s="86"/>
      <c r="BTH9" s="86"/>
      <c r="BTI9" s="86"/>
      <c r="BTJ9" s="86"/>
      <c r="BTK9" s="86"/>
      <c r="BTL9" s="86"/>
      <c r="BTM9" s="86"/>
      <c r="BTN9" s="86"/>
      <c r="BTO9" s="86"/>
      <c r="BTP9" s="86"/>
      <c r="BTQ9" s="86"/>
      <c r="BTR9" s="86"/>
      <c r="BTS9" s="86"/>
      <c r="BTT9" s="86"/>
      <c r="BTU9" s="86"/>
      <c r="BTV9" s="86"/>
      <c r="BTW9" s="86"/>
      <c r="BTX9" s="86"/>
      <c r="BTY9" s="86"/>
      <c r="BTZ9" s="86"/>
      <c r="BUA9" s="86"/>
      <c r="BUB9" s="86"/>
      <c r="BUC9" s="86"/>
      <c r="BUD9" s="86"/>
      <c r="BUE9" s="86"/>
      <c r="BUF9" s="86"/>
      <c r="BUG9" s="86"/>
      <c r="BUH9" s="86"/>
      <c r="BUI9" s="86"/>
      <c r="BUJ9" s="86"/>
      <c r="BUK9" s="86"/>
      <c r="BUL9" s="86"/>
      <c r="BUM9" s="86"/>
      <c r="BUN9" s="86"/>
      <c r="BUO9" s="86"/>
      <c r="BUP9" s="86"/>
      <c r="BUQ9" s="86"/>
      <c r="BUR9" s="86"/>
      <c r="BUS9" s="86"/>
      <c r="BUT9" s="86"/>
      <c r="BUU9" s="86"/>
      <c r="BUV9" s="86"/>
      <c r="BUW9" s="86"/>
      <c r="BUX9" s="86"/>
      <c r="BUY9" s="86"/>
      <c r="BUZ9" s="86"/>
      <c r="BVA9" s="86"/>
      <c r="BVB9" s="86"/>
      <c r="BVC9" s="86"/>
      <c r="BVD9" s="86"/>
      <c r="BVE9" s="86"/>
      <c r="BVF9" s="86"/>
      <c r="BVG9" s="86"/>
      <c r="BVH9" s="86"/>
      <c r="BVI9" s="86"/>
      <c r="BVJ9" s="86"/>
      <c r="BVK9" s="86"/>
      <c r="BVL9" s="86"/>
      <c r="BVM9" s="86"/>
      <c r="BVN9" s="86"/>
      <c r="BVO9" s="86"/>
      <c r="BVP9" s="86"/>
      <c r="BVQ9" s="86"/>
      <c r="BVR9" s="86"/>
      <c r="BVS9" s="86"/>
      <c r="BVT9" s="86"/>
      <c r="BVU9" s="86"/>
      <c r="BVV9" s="86"/>
      <c r="BVW9" s="86"/>
      <c r="BVX9" s="86"/>
      <c r="BVY9" s="86"/>
      <c r="BVZ9" s="86"/>
      <c r="BWA9" s="86"/>
      <c r="BWB9" s="86"/>
      <c r="BWC9" s="86"/>
      <c r="BWD9" s="86"/>
      <c r="BWE9" s="86"/>
      <c r="BWF9" s="86"/>
      <c r="BWG9" s="86"/>
      <c r="BWH9" s="86"/>
      <c r="BWI9" s="86"/>
      <c r="BWJ9" s="86"/>
      <c r="BWK9" s="86"/>
      <c r="BWL9" s="86"/>
      <c r="BWM9" s="86"/>
      <c r="BWN9" s="86"/>
      <c r="BWO9" s="86"/>
      <c r="BWP9" s="86"/>
      <c r="BWQ9" s="86"/>
      <c r="BWR9" s="86"/>
      <c r="BWS9" s="86"/>
      <c r="BWT9" s="86"/>
      <c r="BWU9" s="86"/>
      <c r="BWV9" s="86"/>
      <c r="BWW9" s="86"/>
      <c r="BWX9" s="86"/>
      <c r="BWY9" s="86"/>
      <c r="BWZ9" s="86"/>
      <c r="BXA9" s="86"/>
      <c r="BXB9" s="86"/>
      <c r="BXC9" s="86"/>
      <c r="BXD9" s="86"/>
      <c r="BXE9" s="86"/>
      <c r="BXF9" s="86"/>
      <c r="BXG9" s="86"/>
      <c r="BXH9" s="86"/>
      <c r="BXI9" s="86"/>
      <c r="BXJ9" s="86"/>
      <c r="BXK9" s="86"/>
      <c r="BXL9" s="86"/>
      <c r="BXM9" s="86"/>
      <c r="BXN9" s="86"/>
      <c r="BXO9" s="86"/>
      <c r="BXP9" s="86"/>
      <c r="BXQ9" s="86"/>
      <c r="BXR9" s="86"/>
      <c r="BXS9" s="86"/>
      <c r="BXT9" s="86"/>
      <c r="BXU9" s="86"/>
      <c r="BXV9" s="86"/>
      <c r="BXW9" s="86"/>
      <c r="BXX9" s="86"/>
      <c r="BXY9" s="86"/>
      <c r="BXZ9" s="86"/>
      <c r="BYA9" s="86"/>
      <c r="BYB9" s="86"/>
      <c r="BYC9" s="86"/>
      <c r="BYD9" s="86"/>
      <c r="BYE9" s="86"/>
      <c r="BYF9" s="86"/>
      <c r="BYG9" s="86"/>
      <c r="BYH9" s="86"/>
      <c r="BYI9" s="86"/>
      <c r="BYJ9" s="86"/>
      <c r="BYK9" s="86"/>
      <c r="BYL9" s="86"/>
      <c r="BYM9" s="86"/>
      <c r="BYN9" s="86"/>
      <c r="BYO9" s="86"/>
      <c r="BYP9" s="86"/>
      <c r="BYQ9" s="86"/>
      <c r="BYR9" s="86"/>
      <c r="BYS9" s="86"/>
      <c r="BYT9" s="86"/>
      <c r="BYU9" s="86"/>
      <c r="BYV9" s="86"/>
      <c r="BYW9" s="86"/>
      <c r="BYX9" s="86"/>
      <c r="BYY9" s="86"/>
      <c r="BYZ9" s="86"/>
      <c r="BZA9" s="86"/>
      <c r="BZB9" s="86"/>
      <c r="BZC9" s="86"/>
      <c r="BZD9" s="86"/>
      <c r="BZE9" s="86"/>
      <c r="BZF9" s="86"/>
      <c r="BZG9" s="86"/>
      <c r="BZH9" s="86"/>
      <c r="BZI9" s="86"/>
      <c r="BZJ9" s="86"/>
      <c r="BZK9" s="86"/>
      <c r="BZL9" s="86"/>
      <c r="BZM9" s="86"/>
      <c r="BZN9" s="86"/>
      <c r="BZO9" s="86"/>
      <c r="BZP9" s="86"/>
      <c r="BZQ9" s="86"/>
      <c r="BZR9" s="86"/>
      <c r="BZS9" s="86"/>
      <c r="BZT9" s="86"/>
      <c r="BZU9" s="86"/>
      <c r="BZV9" s="86"/>
      <c r="BZW9" s="86"/>
      <c r="BZX9" s="86"/>
      <c r="BZY9" s="86"/>
      <c r="BZZ9" s="86"/>
      <c r="CAA9" s="86"/>
      <c r="CAB9" s="86"/>
      <c r="CAC9" s="86"/>
      <c r="CAD9" s="86"/>
      <c r="CAE9" s="86"/>
      <c r="CAF9" s="86"/>
      <c r="CAG9" s="86"/>
      <c r="CAH9" s="86"/>
      <c r="CAI9" s="86"/>
      <c r="CAJ9" s="86"/>
      <c r="CAK9" s="86"/>
      <c r="CAL9" s="86"/>
      <c r="CAM9" s="86"/>
      <c r="CAN9" s="86"/>
      <c r="CAO9" s="86"/>
      <c r="CAP9" s="86"/>
      <c r="CAQ9" s="86"/>
      <c r="CAR9" s="86"/>
      <c r="CAS9" s="86"/>
      <c r="CAT9" s="86"/>
      <c r="CAU9" s="86"/>
      <c r="CAV9" s="86"/>
      <c r="CAW9" s="86"/>
      <c r="CAX9" s="86"/>
      <c r="CAY9" s="86"/>
      <c r="CAZ9" s="86"/>
      <c r="CBA9" s="86"/>
      <c r="CBB9" s="86"/>
      <c r="CBC9" s="86"/>
      <c r="CBD9" s="86"/>
      <c r="CBE9" s="86"/>
      <c r="CBF9" s="86"/>
      <c r="CBG9" s="86"/>
      <c r="CBH9" s="86"/>
      <c r="CBI9" s="86"/>
      <c r="CBJ9" s="86"/>
      <c r="CBK9" s="86"/>
      <c r="CBL9" s="86"/>
      <c r="CBM9" s="86"/>
      <c r="CBN9" s="86"/>
      <c r="CBO9" s="86"/>
      <c r="CBP9" s="86"/>
      <c r="CBQ9" s="86"/>
      <c r="CBR9" s="86"/>
      <c r="CBS9" s="86"/>
      <c r="CBT9" s="86"/>
      <c r="CBU9" s="86"/>
      <c r="CBV9" s="86"/>
      <c r="CBW9" s="86"/>
      <c r="CBX9" s="86"/>
      <c r="CBY9" s="86"/>
      <c r="CBZ9" s="86"/>
      <c r="CCA9" s="86"/>
      <c r="CCB9" s="86"/>
      <c r="CCC9" s="86"/>
      <c r="CCD9" s="86"/>
      <c r="CCE9" s="86"/>
      <c r="CCF9" s="86"/>
      <c r="CCG9" s="86"/>
      <c r="CCH9" s="86"/>
      <c r="CCI9" s="86"/>
      <c r="CCJ9" s="86"/>
      <c r="CCK9" s="86"/>
      <c r="CCL9" s="86"/>
      <c r="CCM9" s="86"/>
      <c r="CCN9" s="86"/>
      <c r="CCO9" s="86"/>
      <c r="CCP9" s="86"/>
      <c r="CCQ9" s="86"/>
      <c r="CCR9" s="86"/>
      <c r="CCS9" s="86"/>
      <c r="CCT9" s="86"/>
      <c r="CCU9" s="86"/>
      <c r="CCV9" s="86"/>
      <c r="CCW9" s="86"/>
      <c r="CCX9" s="86"/>
      <c r="CCY9" s="86"/>
      <c r="CCZ9" s="86"/>
      <c r="CDA9" s="86"/>
      <c r="CDB9" s="86"/>
      <c r="CDC9" s="86"/>
      <c r="CDD9" s="86"/>
      <c r="CDE9" s="86"/>
      <c r="CDF9" s="86"/>
      <c r="CDG9" s="86"/>
      <c r="CDH9" s="86"/>
      <c r="CDI9" s="86"/>
      <c r="CDJ9" s="86"/>
      <c r="CDK9" s="86"/>
      <c r="CDL9" s="86"/>
      <c r="CDM9" s="86"/>
      <c r="CDN9" s="86"/>
      <c r="CDO9" s="86"/>
      <c r="CDP9" s="86"/>
      <c r="CDQ9" s="86"/>
      <c r="CDR9" s="86"/>
      <c r="CDS9" s="86"/>
      <c r="CDT9" s="86"/>
      <c r="CDU9" s="86"/>
      <c r="CDV9" s="86"/>
      <c r="CDW9" s="86"/>
      <c r="CDX9" s="86"/>
      <c r="CDY9" s="86"/>
      <c r="CDZ9" s="86"/>
      <c r="CEA9" s="86"/>
      <c r="CEB9" s="86"/>
      <c r="CEC9" s="86"/>
      <c r="CED9" s="86"/>
      <c r="CEE9" s="86"/>
      <c r="CEF9" s="86"/>
      <c r="CEG9" s="86"/>
      <c r="CEH9" s="86"/>
      <c r="CEI9" s="86"/>
      <c r="CEJ9" s="86"/>
      <c r="CEK9" s="86"/>
      <c r="CEL9" s="86"/>
      <c r="CEM9" s="86"/>
      <c r="CEN9" s="86"/>
      <c r="CEO9" s="86"/>
      <c r="CEP9" s="86"/>
      <c r="CEQ9" s="86"/>
      <c r="CER9" s="86"/>
      <c r="CES9" s="86"/>
      <c r="CET9" s="86"/>
      <c r="CEU9" s="86"/>
      <c r="CEV9" s="86"/>
      <c r="CEW9" s="86"/>
      <c r="CEX9" s="86"/>
      <c r="CEY9" s="86"/>
      <c r="CEZ9" s="86"/>
      <c r="CFA9" s="86"/>
      <c r="CFB9" s="86"/>
      <c r="CFC9" s="86"/>
      <c r="CFD9" s="86"/>
      <c r="CFE9" s="86"/>
      <c r="CFF9" s="86"/>
      <c r="CFG9" s="86"/>
      <c r="CFH9" s="86"/>
      <c r="CFI9" s="86"/>
      <c r="CFJ9" s="86"/>
      <c r="CFK9" s="86"/>
      <c r="CFL9" s="86"/>
      <c r="CFM9" s="86"/>
      <c r="CFN9" s="86"/>
      <c r="CFO9" s="86"/>
      <c r="CFP9" s="86"/>
      <c r="CFQ9" s="86"/>
      <c r="CFR9" s="86"/>
      <c r="CFS9" s="86"/>
      <c r="CFT9" s="86"/>
      <c r="CFU9" s="86"/>
      <c r="CFV9" s="86"/>
      <c r="CFW9" s="86"/>
      <c r="CFX9" s="86"/>
      <c r="CFY9" s="86"/>
      <c r="CFZ9" s="86"/>
      <c r="CGA9" s="86"/>
      <c r="CGB9" s="86"/>
      <c r="CGC9" s="86"/>
      <c r="CGD9" s="86"/>
      <c r="CGE9" s="86"/>
      <c r="CGF9" s="86"/>
      <c r="CGG9" s="86"/>
      <c r="CGH9" s="86"/>
      <c r="CGI9" s="86"/>
      <c r="CGJ9" s="86"/>
      <c r="CGK9" s="86"/>
      <c r="CGL9" s="86"/>
      <c r="CGM9" s="86"/>
      <c r="CGN9" s="86"/>
      <c r="CGO9" s="86"/>
      <c r="CGP9" s="86"/>
      <c r="CGQ9" s="86"/>
      <c r="CGR9" s="86"/>
      <c r="CGS9" s="86"/>
      <c r="CGT9" s="86"/>
      <c r="CGU9" s="86"/>
      <c r="CGV9" s="86"/>
      <c r="CGW9" s="86"/>
      <c r="CGX9" s="86"/>
      <c r="CGY9" s="86"/>
      <c r="CGZ9" s="86"/>
      <c r="CHA9" s="86"/>
      <c r="CHB9" s="86"/>
      <c r="CHC9" s="86"/>
      <c r="CHD9" s="86"/>
      <c r="CHE9" s="86"/>
      <c r="CHF9" s="86"/>
      <c r="CHG9" s="86"/>
      <c r="CHH9" s="86"/>
      <c r="CHI9" s="86"/>
      <c r="CHJ9" s="86"/>
      <c r="CHK9" s="86"/>
      <c r="CHL9" s="86"/>
      <c r="CHM9" s="86"/>
      <c r="CHN9" s="86"/>
      <c r="CHO9" s="86"/>
      <c r="CHP9" s="86"/>
      <c r="CHQ9" s="86"/>
      <c r="CHR9" s="86"/>
      <c r="CHS9" s="86"/>
      <c r="CHT9" s="86"/>
      <c r="CHU9" s="86"/>
      <c r="CHV9" s="86"/>
      <c r="CHW9" s="86"/>
      <c r="CHX9" s="86"/>
      <c r="CHY9" s="86"/>
      <c r="CHZ9" s="86"/>
      <c r="CIA9" s="86"/>
      <c r="CIB9" s="86"/>
      <c r="CIC9" s="86"/>
      <c r="CID9" s="86"/>
      <c r="CIE9" s="86"/>
      <c r="CIF9" s="86"/>
      <c r="CIG9" s="86"/>
      <c r="CIH9" s="86"/>
      <c r="CII9" s="86"/>
      <c r="CIJ9" s="86"/>
      <c r="CIK9" s="86"/>
      <c r="CIL9" s="86"/>
      <c r="CIM9" s="86"/>
      <c r="CIN9" s="86"/>
      <c r="CIO9" s="86"/>
      <c r="CIP9" s="86"/>
      <c r="CIQ9" s="86"/>
      <c r="CIR9" s="86"/>
      <c r="CIS9" s="86"/>
      <c r="CIT9" s="86"/>
      <c r="CIU9" s="86"/>
      <c r="CIV9" s="86"/>
      <c r="CIW9" s="86"/>
      <c r="CIX9" s="86"/>
      <c r="CIY9" s="86"/>
      <c r="CIZ9" s="86"/>
      <c r="CJA9" s="86"/>
      <c r="CJB9" s="86"/>
      <c r="CJC9" s="86"/>
      <c r="CJD9" s="86"/>
      <c r="CJE9" s="86"/>
      <c r="CJF9" s="86"/>
      <c r="CJG9" s="86"/>
      <c r="CJH9" s="86"/>
      <c r="CJI9" s="86"/>
      <c r="CJJ9" s="86"/>
      <c r="CJK9" s="86"/>
      <c r="CJL9" s="86"/>
      <c r="CJM9" s="86"/>
      <c r="CJN9" s="86"/>
      <c r="CJO9" s="86"/>
      <c r="CJP9" s="86"/>
      <c r="CJQ9" s="86"/>
      <c r="CJR9" s="86"/>
      <c r="CJS9" s="86"/>
      <c r="CJT9" s="86"/>
      <c r="CJU9" s="86"/>
      <c r="CJV9" s="86"/>
      <c r="CJW9" s="86"/>
      <c r="CJX9" s="86"/>
      <c r="CJY9" s="86"/>
      <c r="CJZ9" s="86"/>
      <c r="CKA9" s="86"/>
      <c r="CKB9" s="86"/>
      <c r="CKC9" s="86"/>
      <c r="CKD9" s="86"/>
      <c r="CKE9" s="86"/>
      <c r="CKF9" s="86"/>
      <c r="CKG9" s="86"/>
      <c r="CKH9" s="86"/>
      <c r="CKI9" s="86"/>
      <c r="CKJ9" s="86"/>
      <c r="CKK9" s="86"/>
      <c r="CKL9" s="86"/>
      <c r="CKM9" s="86"/>
      <c r="CKN9" s="86"/>
      <c r="CKO9" s="86"/>
      <c r="CKP9" s="86"/>
      <c r="CKQ9" s="86"/>
      <c r="CKR9" s="86"/>
      <c r="CKS9" s="86"/>
      <c r="CKT9" s="86"/>
      <c r="CKU9" s="86"/>
      <c r="CKV9" s="86"/>
      <c r="CKW9" s="86"/>
      <c r="CKX9" s="86"/>
      <c r="CKY9" s="86"/>
      <c r="CKZ9" s="86"/>
      <c r="CLA9" s="86"/>
      <c r="CLB9" s="86"/>
      <c r="CLC9" s="86"/>
      <c r="CLD9" s="86"/>
      <c r="CLE9" s="86"/>
      <c r="CLF9" s="86"/>
      <c r="CLG9" s="86"/>
      <c r="CLH9" s="86"/>
      <c r="CLI9" s="86"/>
      <c r="CLJ9" s="86"/>
      <c r="CLK9" s="86"/>
      <c r="CLL9" s="86"/>
      <c r="CLM9" s="86"/>
      <c r="CLN9" s="86"/>
      <c r="CLO9" s="86"/>
      <c r="CLP9" s="86"/>
      <c r="CLQ9" s="86"/>
      <c r="CLR9" s="86"/>
      <c r="CLS9" s="86"/>
      <c r="CLT9" s="86"/>
      <c r="CLU9" s="86"/>
      <c r="CLV9" s="86"/>
      <c r="CLW9" s="86"/>
      <c r="CLX9" s="86"/>
      <c r="CLY9" s="86"/>
      <c r="CLZ9" s="86"/>
      <c r="CMA9" s="86"/>
      <c r="CMB9" s="86"/>
      <c r="CMC9" s="86"/>
      <c r="CMD9" s="86"/>
      <c r="CME9" s="86"/>
      <c r="CMF9" s="86"/>
      <c r="CMG9" s="86"/>
      <c r="CMH9" s="86"/>
      <c r="CMI9" s="86"/>
      <c r="CMJ9" s="86"/>
      <c r="CMK9" s="86"/>
      <c r="CML9" s="86"/>
      <c r="CMM9" s="86"/>
      <c r="CMN9" s="86"/>
      <c r="CMO9" s="86"/>
      <c r="CMP9" s="86"/>
      <c r="CMQ9" s="86"/>
      <c r="CMR9" s="86"/>
      <c r="CMS9" s="86"/>
      <c r="CMT9" s="86"/>
      <c r="CMU9" s="86"/>
      <c r="CMV9" s="86"/>
      <c r="CMW9" s="86"/>
      <c r="CMX9" s="86"/>
      <c r="CMY9" s="86"/>
      <c r="CMZ9" s="86"/>
      <c r="CNA9" s="86"/>
      <c r="CNB9" s="86"/>
      <c r="CNC9" s="86"/>
      <c r="CND9" s="86"/>
      <c r="CNE9" s="86"/>
      <c r="CNF9" s="86"/>
      <c r="CNG9" s="86"/>
      <c r="CNH9" s="86"/>
      <c r="CNI9" s="86"/>
      <c r="CNJ9" s="86"/>
      <c r="CNK9" s="86"/>
      <c r="CNL9" s="86"/>
      <c r="CNM9" s="86"/>
      <c r="CNN9" s="86"/>
      <c r="CNO9" s="86"/>
      <c r="CNP9" s="86"/>
      <c r="CNQ9" s="86"/>
      <c r="CNR9" s="86"/>
      <c r="CNS9" s="86"/>
      <c r="CNT9" s="86"/>
      <c r="CNU9" s="86"/>
      <c r="CNV9" s="86"/>
      <c r="CNW9" s="86"/>
      <c r="CNX9" s="86"/>
      <c r="CNY9" s="86"/>
      <c r="CNZ9" s="86"/>
      <c r="COA9" s="86"/>
      <c r="COB9" s="86"/>
      <c r="COC9" s="86"/>
      <c r="COD9" s="86"/>
      <c r="COE9" s="86"/>
      <c r="COF9" s="86"/>
      <c r="COG9" s="86"/>
      <c r="COH9" s="86"/>
      <c r="COI9" s="86"/>
      <c r="COJ9" s="86"/>
      <c r="COK9" s="86"/>
      <c r="COL9" s="86"/>
      <c r="COM9" s="86"/>
      <c r="CON9" s="86"/>
      <c r="COO9" s="86"/>
      <c r="COP9" s="86"/>
      <c r="COQ9" s="86"/>
      <c r="COR9" s="86"/>
      <c r="COS9" s="86"/>
      <c r="COT9" s="86"/>
      <c r="COU9" s="86"/>
      <c r="COV9" s="86"/>
      <c r="COW9" s="86"/>
      <c r="COX9" s="86"/>
      <c r="COY9" s="86"/>
      <c r="COZ9" s="86"/>
      <c r="CPA9" s="86"/>
      <c r="CPB9" s="86"/>
      <c r="CPC9" s="86"/>
      <c r="CPD9" s="86"/>
      <c r="CPE9" s="86"/>
      <c r="CPF9" s="86"/>
      <c r="CPG9" s="86"/>
      <c r="CPH9" s="86"/>
      <c r="CPI9" s="86"/>
      <c r="CPJ9" s="86"/>
      <c r="CPK9" s="86"/>
      <c r="CPL9" s="86"/>
      <c r="CPM9" s="86"/>
      <c r="CPN9" s="86"/>
      <c r="CPO9" s="86"/>
      <c r="CPP9" s="86"/>
      <c r="CPQ9" s="86"/>
      <c r="CPR9" s="86"/>
      <c r="CPS9" s="86"/>
      <c r="CPT9" s="86"/>
      <c r="CPU9" s="86"/>
      <c r="CPV9" s="86"/>
      <c r="CPW9" s="86"/>
      <c r="CPX9" s="86"/>
      <c r="CPY9" s="86"/>
      <c r="CPZ9" s="86"/>
      <c r="CQA9" s="86"/>
      <c r="CQB9" s="86"/>
      <c r="CQC9" s="86"/>
      <c r="CQD9" s="86"/>
      <c r="CQE9" s="86"/>
      <c r="CQF9" s="86"/>
      <c r="CQG9" s="86"/>
      <c r="CQH9" s="86"/>
      <c r="CQI9" s="86"/>
      <c r="CQJ9" s="86"/>
      <c r="CQK9" s="86"/>
      <c r="CQL9" s="86"/>
      <c r="CQM9" s="86"/>
      <c r="CQN9" s="86"/>
      <c r="CQO9" s="86"/>
      <c r="CQP9" s="86"/>
      <c r="CQQ9" s="86"/>
      <c r="CQR9" s="86"/>
      <c r="CQS9" s="86"/>
      <c r="CQT9" s="86"/>
      <c r="CQU9" s="86"/>
      <c r="CQV9" s="86"/>
      <c r="CQW9" s="86"/>
      <c r="CQX9" s="86"/>
      <c r="CQY9" s="86"/>
      <c r="CQZ9" s="86"/>
      <c r="CRA9" s="86"/>
      <c r="CRB9" s="86"/>
      <c r="CRC9" s="86"/>
      <c r="CRD9" s="86"/>
      <c r="CRE9" s="86"/>
      <c r="CRF9" s="86"/>
      <c r="CRG9" s="86"/>
      <c r="CRH9" s="86"/>
      <c r="CRI9" s="86"/>
      <c r="CRJ9" s="86"/>
      <c r="CRK9" s="86"/>
      <c r="CRL9" s="86"/>
      <c r="CRM9" s="86"/>
      <c r="CRN9" s="86"/>
      <c r="CRO9" s="86"/>
      <c r="CRP9" s="86"/>
      <c r="CRQ9" s="86"/>
      <c r="CRR9" s="86"/>
      <c r="CRS9" s="86"/>
      <c r="CRT9" s="86"/>
      <c r="CRU9" s="86"/>
      <c r="CRV9" s="86"/>
      <c r="CRW9" s="86"/>
      <c r="CRX9" s="86"/>
      <c r="CRY9" s="86"/>
      <c r="CRZ9" s="86"/>
      <c r="CSA9" s="86"/>
      <c r="CSB9" s="86"/>
      <c r="CSC9" s="86"/>
      <c r="CSD9" s="86"/>
      <c r="CSE9" s="86"/>
      <c r="CSF9" s="86"/>
      <c r="CSG9" s="86"/>
      <c r="CSH9" s="86"/>
      <c r="CSI9" s="86"/>
      <c r="CSJ9" s="86"/>
      <c r="CSK9" s="86"/>
      <c r="CSL9" s="86"/>
      <c r="CSM9" s="86"/>
      <c r="CSN9" s="86"/>
      <c r="CSO9" s="86"/>
      <c r="CSP9" s="86"/>
      <c r="CSQ9" s="86"/>
      <c r="CSR9" s="86"/>
      <c r="CSS9" s="86"/>
      <c r="CST9" s="86"/>
      <c r="CSU9" s="86"/>
      <c r="CSV9" s="86"/>
      <c r="CSW9" s="86"/>
      <c r="CSX9" s="86"/>
      <c r="CSY9" s="86"/>
      <c r="CSZ9" s="86"/>
      <c r="CTA9" s="86"/>
      <c r="CTB9" s="86"/>
      <c r="CTC9" s="86"/>
      <c r="CTD9" s="86"/>
      <c r="CTE9" s="86"/>
      <c r="CTF9" s="86"/>
      <c r="CTG9" s="86"/>
      <c r="CTH9" s="86"/>
      <c r="CTI9" s="86"/>
      <c r="CTJ9" s="86"/>
      <c r="CTK9" s="86"/>
      <c r="CTL9" s="86"/>
      <c r="CTM9" s="86"/>
      <c r="CTN9" s="86"/>
      <c r="CTO9" s="86"/>
      <c r="CTP9" s="86"/>
      <c r="CTQ9" s="86"/>
      <c r="CTR9" s="86"/>
      <c r="CTS9" s="86"/>
      <c r="CTT9" s="86"/>
      <c r="CTU9" s="86"/>
      <c r="CTV9" s="86"/>
      <c r="CTW9" s="86"/>
      <c r="CTX9" s="86"/>
      <c r="CTY9" s="86"/>
      <c r="CTZ9" s="86"/>
      <c r="CUA9" s="86"/>
      <c r="CUB9" s="86"/>
      <c r="CUC9" s="86"/>
      <c r="CUD9" s="86"/>
      <c r="CUE9" s="86"/>
      <c r="CUF9" s="86"/>
      <c r="CUG9" s="86"/>
      <c r="CUH9" s="86"/>
      <c r="CUI9" s="86"/>
      <c r="CUJ9" s="86"/>
      <c r="CUK9" s="86"/>
      <c r="CUL9" s="86"/>
      <c r="CUM9" s="86"/>
      <c r="CUN9" s="86"/>
      <c r="CUO9" s="86"/>
      <c r="CUP9" s="86"/>
      <c r="CUQ9" s="86"/>
      <c r="CUR9" s="86"/>
      <c r="CUS9" s="86"/>
      <c r="CUT9" s="86"/>
      <c r="CUU9" s="86"/>
      <c r="CUV9" s="86"/>
      <c r="CUW9" s="86"/>
      <c r="CUX9" s="86"/>
      <c r="CUY9" s="86"/>
      <c r="CUZ9" s="86"/>
      <c r="CVA9" s="86"/>
      <c r="CVB9" s="86"/>
      <c r="CVC9" s="86"/>
      <c r="CVD9" s="86"/>
      <c r="CVE9" s="86"/>
      <c r="CVF9" s="86"/>
      <c r="CVG9" s="86"/>
      <c r="CVH9" s="86"/>
      <c r="CVI9" s="86"/>
      <c r="CVJ9" s="86"/>
      <c r="CVK9" s="86"/>
      <c r="CVL9" s="86"/>
      <c r="CVM9" s="86"/>
      <c r="CVN9" s="86"/>
      <c r="CVO9" s="86"/>
      <c r="CVP9" s="86"/>
      <c r="CVQ9" s="86"/>
      <c r="CVR9" s="86"/>
      <c r="CVS9" s="86"/>
      <c r="CVT9" s="86"/>
      <c r="CVU9" s="86"/>
      <c r="CVV9" s="86"/>
      <c r="CVW9" s="86"/>
      <c r="CVX9" s="86"/>
      <c r="CVY9" s="86"/>
      <c r="CVZ9" s="86"/>
      <c r="CWA9" s="86"/>
      <c r="CWB9" s="86"/>
      <c r="CWC9" s="86"/>
      <c r="CWD9" s="86"/>
      <c r="CWE9" s="86"/>
      <c r="CWF9" s="86"/>
      <c r="CWG9" s="86"/>
      <c r="CWH9" s="86"/>
      <c r="CWI9" s="86"/>
      <c r="CWJ9" s="86"/>
      <c r="CWK9" s="86"/>
      <c r="CWL9" s="86"/>
      <c r="CWM9" s="86"/>
      <c r="CWN9" s="86"/>
      <c r="CWO9" s="86"/>
      <c r="CWP9" s="86"/>
      <c r="CWQ9" s="86"/>
      <c r="CWR9" s="86"/>
      <c r="CWS9" s="86"/>
      <c r="CWT9" s="86"/>
      <c r="CWU9" s="86"/>
      <c r="CWV9" s="86"/>
      <c r="CWW9" s="86"/>
      <c r="CWX9" s="86"/>
      <c r="CWY9" s="86"/>
      <c r="CWZ9" s="86"/>
      <c r="CXA9" s="86"/>
      <c r="CXB9" s="86"/>
      <c r="CXC9" s="86"/>
      <c r="CXD9" s="86"/>
      <c r="CXE9" s="86"/>
      <c r="CXF9" s="86"/>
      <c r="CXG9" s="86"/>
      <c r="CXH9" s="86"/>
      <c r="CXI9" s="86"/>
      <c r="CXJ9" s="86"/>
      <c r="CXK9" s="86"/>
      <c r="CXL9" s="86"/>
      <c r="CXM9" s="86"/>
      <c r="CXN9" s="86"/>
      <c r="CXO9" s="86"/>
      <c r="CXP9" s="86"/>
      <c r="CXQ9" s="86"/>
      <c r="CXR9" s="86"/>
      <c r="CXS9" s="86"/>
      <c r="CXT9" s="86"/>
      <c r="CXU9" s="86"/>
      <c r="CXV9" s="86"/>
      <c r="CXW9" s="86"/>
      <c r="CXX9" s="86"/>
      <c r="CXY9" s="86"/>
      <c r="CXZ9" s="86"/>
      <c r="CYA9" s="86"/>
      <c r="CYB9" s="86"/>
      <c r="CYC9" s="86"/>
      <c r="CYD9" s="86"/>
      <c r="CYE9" s="86"/>
      <c r="CYF9" s="86"/>
      <c r="CYG9" s="86"/>
      <c r="CYH9" s="86"/>
      <c r="CYI9" s="86"/>
      <c r="CYJ9" s="86"/>
      <c r="CYK9" s="86"/>
      <c r="CYL9" s="86"/>
      <c r="CYM9" s="86"/>
      <c r="CYN9" s="86"/>
      <c r="CYO9" s="86"/>
      <c r="CYP9" s="86"/>
      <c r="CYQ9" s="86"/>
      <c r="CYR9" s="86"/>
      <c r="CYS9" s="86"/>
      <c r="CYT9" s="86"/>
      <c r="CYU9" s="86"/>
      <c r="CYV9" s="86"/>
      <c r="CYW9" s="86"/>
      <c r="CYX9" s="86"/>
      <c r="CYY9" s="86"/>
      <c r="CYZ9" s="86"/>
      <c r="CZA9" s="86"/>
      <c r="CZB9" s="86"/>
      <c r="CZC9" s="86"/>
      <c r="CZD9" s="86"/>
      <c r="CZE9" s="86"/>
      <c r="CZF9" s="86"/>
      <c r="CZG9" s="86"/>
      <c r="CZH9" s="86"/>
      <c r="CZI9" s="86"/>
      <c r="CZJ9" s="86"/>
      <c r="CZK9" s="86"/>
      <c r="CZL9" s="86"/>
      <c r="CZM9" s="86"/>
      <c r="CZN9" s="86"/>
      <c r="CZO9" s="86"/>
      <c r="CZP9" s="86"/>
      <c r="CZQ9" s="86"/>
      <c r="CZR9" s="86"/>
      <c r="CZS9" s="86"/>
      <c r="CZT9" s="86"/>
      <c r="CZU9" s="86"/>
      <c r="CZV9" s="86"/>
      <c r="CZW9" s="86"/>
      <c r="CZX9" s="86"/>
      <c r="CZY9" s="86"/>
      <c r="CZZ9" s="86"/>
      <c r="DAA9" s="86"/>
      <c r="DAB9" s="86"/>
      <c r="DAC9" s="86"/>
      <c r="DAD9" s="86"/>
      <c r="DAE9" s="86"/>
      <c r="DAF9" s="86"/>
      <c r="DAG9" s="86"/>
      <c r="DAH9" s="86"/>
      <c r="DAI9" s="86"/>
      <c r="DAJ9" s="86"/>
      <c r="DAK9" s="86"/>
      <c r="DAL9" s="86"/>
      <c r="DAM9" s="86"/>
      <c r="DAN9" s="86"/>
      <c r="DAO9" s="86"/>
      <c r="DAP9" s="86"/>
      <c r="DAQ9" s="86"/>
      <c r="DAR9" s="86"/>
      <c r="DAS9" s="86"/>
      <c r="DAT9" s="86"/>
      <c r="DAU9" s="86"/>
      <c r="DAV9" s="86"/>
      <c r="DAW9" s="86"/>
      <c r="DAX9" s="86"/>
      <c r="DAY9" s="86"/>
      <c r="DAZ9" s="86"/>
      <c r="DBA9" s="86"/>
      <c r="DBB9" s="86"/>
      <c r="DBC9" s="86"/>
      <c r="DBD9" s="86"/>
      <c r="DBE9" s="86"/>
      <c r="DBF9" s="86"/>
      <c r="DBG9" s="86"/>
      <c r="DBH9" s="86"/>
      <c r="DBI9" s="86"/>
      <c r="DBJ9" s="86"/>
      <c r="DBK9" s="86"/>
      <c r="DBL9" s="86"/>
      <c r="DBM9" s="86"/>
      <c r="DBN9" s="86"/>
      <c r="DBO9" s="86"/>
      <c r="DBP9" s="86"/>
      <c r="DBQ9" s="86"/>
      <c r="DBR9" s="86"/>
      <c r="DBS9" s="86"/>
      <c r="DBT9" s="86"/>
      <c r="DBU9" s="86"/>
      <c r="DBV9" s="86"/>
      <c r="DBW9" s="86"/>
      <c r="DBX9" s="86"/>
      <c r="DBY9" s="86"/>
      <c r="DBZ9" s="86"/>
      <c r="DCA9" s="86"/>
      <c r="DCB9" s="86"/>
      <c r="DCC9" s="86"/>
      <c r="DCD9" s="86"/>
      <c r="DCE9" s="86"/>
      <c r="DCF9" s="86"/>
      <c r="DCG9" s="86"/>
      <c r="DCH9" s="86"/>
      <c r="DCI9" s="86"/>
      <c r="DCJ9" s="86"/>
      <c r="DCK9" s="86"/>
      <c r="DCL9" s="86"/>
      <c r="DCM9" s="86"/>
      <c r="DCN9" s="86"/>
      <c r="DCO9" s="86"/>
      <c r="DCP9" s="86"/>
      <c r="DCQ9" s="86"/>
      <c r="DCR9" s="86"/>
      <c r="DCS9" s="86"/>
      <c r="DCT9" s="86"/>
      <c r="DCU9" s="86"/>
      <c r="DCV9" s="86"/>
      <c r="DCW9" s="86"/>
      <c r="DCX9" s="86"/>
      <c r="DCY9" s="86"/>
      <c r="DCZ9" s="86"/>
      <c r="DDA9" s="86"/>
      <c r="DDB9" s="86"/>
      <c r="DDC9" s="86"/>
      <c r="DDD9" s="86"/>
      <c r="DDE9" s="86"/>
      <c r="DDF9" s="86"/>
      <c r="DDG9" s="86"/>
      <c r="DDH9" s="86"/>
      <c r="DDI9" s="86"/>
      <c r="DDJ9" s="86"/>
      <c r="DDK9" s="86"/>
      <c r="DDL9" s="86"/>
      <c r="DDM9" s="86"/>
      <c r="DDN9" s="86"/>
      <c r="DDO9" s="86"/>
      <c r="DDP9" s="86"/>
      <c r="DDQ9" s="86"/>
      <c r="DDR9" s="86"/>
      <c r="DDS9" s="86"/>
      <c r="DDT9" s="86"/>
      <c r="DDU9" s="86"/>
      <c r="DDV9" s="86"/>
      <c r="DDW9" s="86"/>
      <c r="DDX9" s="86"/>
      <c r="DDY9" s="86"/>
      <c r="DDZ9" s="86"/>
      <c r="DEA9" s="86"/>
      <c r="DEB9" s="86"/>
      <c r="DEC9" s="86"/>
      <c r="DED9" s="86"/>
      <c r="DEE9" s="86"/>
      <c r="DEF9" s="86"/>
      <c r="DEG9" s="86"/>
      <c r="DEH9" s="86"/>
      <c r="DEI9" s="86"/>
      <c r="DEJ9" s="86"/>
      <c r="DEK9" s="86"/>
      <c r="DEL9" s="86"/>
      <c r="DEM9" s="86"/>
      <c r="DEN9" s="86"/>
      <c r="DEO9" s="86"/>
      <c r="DEP9" s="86"/>
      <c r="DEQ9" s="86"/>
      <c r="DER9" s="86"/>
      <c r="DES9" s="86"/>
      <c r="DET9" s="86"/>
      <c r="DEU9" s="86"/>
      <c r="DEV9" s="86"/>
      <c r="DEW9" s="86"/>
      <c r="DEX9" s="86"/>
      <c r="DEY9" s="86"/>
      <c r="DEZ9" s="86"/>
      <c r="DFA9" s="86"/>
      <c r="DFB9" s="86"/>
      <c r="DFC9" s="86"/>
      <c r="DFD9" s="86"/>
      <c r="DFE9" s="86"/>
      <c r="DFF9" s="86"/>
      <c r="DFG9" s="86"/>
      <c r="DFH9" s="86"/>
      <c r="DFI9" s="86"/>
      <c r="DFJ9" s="86"/>
      <c r="DFK9" s="86"/>
      <c r="DFL9" s="86"/>
      <c r="DFM9" s="86"/>
      <c r="DFN9" s="86"/>
      <c r="DFO9" s="86"/>
      <c r="DFP9" s="86"/>
      <c r="DFQ9" s="86"/>
      <c r="DFR9" s="86"/>
      <c r="DFS9" s="86"/>
      <c r="DFT9" s="86"/>
      <c r="DFU9" s="86"/>
      <c r="DFV9" s="86"/>
      <c r="DFW9" s="86"/>
      <c r="DFX9" s="86"/>
      <c r="DFY9" s="86"/>
      <c r="DFZ9" s="86"/>
      <c r="DGA9" s="86"/>
      <c r="DGB9" s="86"/>
      <c r="DGC9" s="86"/>
      <c r="DGD9" s="86"/>
      <c r="DGE9" s="86"/>
      <c r="DGF9" s="86"/>
      <c r="DGG9" s="86"/>
      <c r="DGH9" s="86"/>
      <c r="DGI9" s="86"/>
      <c r="DGJ9" s="86"/>
      <c r="DGK9" s="86"/>
      <c r="DGL9" s="86"/>
      <c r="DGM9" s="86"/>
      <c r="DGN9" s="86"/>
      <c r="DGO9" s="86"/>
      <c r="DGP9" s="86"/>
      <c r="DGQ9" s="86"/>
      <c r="DGR9" s="86"/>
      <c r="DGS9" s="86"/>
      <c r="DGT9" s="86"/>
      <c r="DGU9" s="86"/>
      <c r="DGV9" s="86"/>
      <c r="DGW9" s="86"/>
      <c r="DGX9" s="86"/>
      <c r="DGY9" s="86"/>
      <c r="DGZ9" s="86"/>
      <c r="DHA9" s="86"/>
      <c r="DHB9" s="86"/>
      <c r="DHC9" s="86"/>
      <c r="DHD9" s="86"/>
      <c r="DHE9" s="86"/>
      <c r="DHF9" s="86"/>
      <c r="DHG9" s="86"/>
      <c r="DHH9" s="86"/>
      <c r="DHI9" s="86"/>
      <c r="DHJ9" s="86"/>
      <c r="DHK9" s="86"/>
      <c r="DHL9" s="86"/>
      <c r="DHM9" s="86"/>
      <c r="DHN9" s="86"/>
      <c r="DHO9" s="86"/>
      <c r="DHP9" s="86"/>
      <c r="DHQ9" s="86"/>
      <c r="DHR9" s="86"/>
      <c r="DHS9" s="86"/>
      <c r="DHT9" s="86"/>
      <c r="DHU9" s="86"/>
      <c r="DHV9" s="86"/>
      <c r="DHW9" s="86"/>
      <c r="DHX9" s="86"/>
      <c r="DHY9" s="86"/>
      <c r="DHZ9" s="86"/>
      <c r="DIA9" s="86"/>
      <c r="DIB9" s="86"/>
      <c r="DIC9" s="86"/>
      <c r="DID9" s="86"/>
      <c r="DIE9" s="86"/>
      <c r="DIF9" s="86"/>
      <c r="DIG9" s="86"/>
      <c r="DIH9" s="86"/>
      <c r="DII9" s="86"/>
      <c r="DIJ9" s="86"/>
      <c r="DIK9" s="86"/>
      <c r="DIL9" s="86"/>
      <c r="DIM9" s="86"/>
      <c r="DIN9" s="86"/>
      <c r="DIO9" s="86"/>
      <c r="DIP9" s="86"/>
      <c r="DIQ9" s="86"/>
      <c r="DIR9" s="86"/>
      <c r="DIS9" s="86"/>
      <c r="DIT9" s="86"/>
      <c r="DIU9" s="86"/>
      <c r="DIV9" s="86"/>
      <c r="DIW9" s="86"/>
      <c r="DIX9" s="86"/>
      <c r="DIY9" s="86"/>
      <c r="DIZ9" s="86"/>
      <c r="DJA9" s="86"/>
      <c r="DJB9" s="86"/>
      <c r="DJC9" s="86"/>
      <c r="DJD9" s="86"/>
      <c r="DJE9" s="86"/>
      <c r="DJF9" s="86"/>
      <c r="DJG9" s="86"/>
      <c r="DJH9" s="86"/>
      <c r="DJI9" s="86"/>
      <c r="DJJ9" s="86"/>
      <c r="DJK9" s="86"/>
      <c r="DJL9" s="86"/>
      <c r="DJM9" s="86"/>
      <c r="DJN9" s="86"/>
      <c r="DJO9" s="86"/>
      <c r="DJP9" s="86"/>
      <c r="DJQ9" s="86"/>
      <c r="DJR9" s="86"/>
      <c r="DJS9" s="86"/>
      <c r="DJT9" s="86"/>
      <c r="DJU9" s="86"/>
      <c r="DJV9" s="86"/>
      <c r="DJW9" s="86"/>
      <c r="DJX9" s="86"/>
      <c r="DJY9" s="86"/>
      <c r="DJZ9" s="86"/>
      <c r="DKA9" s="86"/>
      <c r="DKB9" s="86"/>
      <c r="DKC9" s="86"/>
      <c r="DKD9" s="86"/>
      <c r="DKE9" s="86"/>
      <c r="DKF9" s="86"/>
      <c r="DKG9" s="86"/>
      <c r="DKH9" s="86"/>
      <c r="DKI9" s="86"/>
      <c r="DKJ9" s="86"/>
      <c r="DKK9" s="86"/>
      <c r="DKL9" s="86"/>
      <c r="DKM9" s="86"/>
      <c r="DKN9" s="86"/>
      <c r="DKO9" s="86"/>
      <c r="DKP9" s="86"/>
      <c r="DKQ9" s="86"/>
      <c r="DKR9" s="86"/>
      <c r="DKS9" s="86"/>
      <c r="DKT9" s="86"/>
      <c r="DKU9" s="86"/>
      <c r="DKV9" s="86"/>
      <c r="DKW9" s="86"/>
      <c r="DKX9" s="86"/>
      <c r="DKY9" s="86"/>
      <c r="DKZ9" s="86"/>
      <c r="DLA9" s="86"/>
      <c r="DLB9" s="86"/>
      <c r="DLC9" s="86"/>
      <c r="DLD9" s="86"/>
      <c r="DLE9" s="86"/>
      <c r="DLF9" s="86"/>
      <c r="DLG9" s="86"/>
      <c r="DLH9" s="86"/>
      <c r="DLI9" s="86"/>
      <c r="DLJ9" s="86"/>
      <c r="DLK9" s="86"/>
      <c r="DLL9" s="86"/>
      <c r="DLM9" s="86"/>
      <c r="DLN9" s="86"/>
      <c r="DLO9" s="86"/>
      <c r="DLP9" s="86"/>
      <c r="DLQ9" s="86"/>
      <c r="DLR9" s="86"/>
      <c r="DLS9" s="86"/>
      <c r="DLT9" s="86"/>
      <c r="DLU9" s="86"/>
      <c r="DLV9" s="86"/>
      <c r="DLW9" s="86"/>
      <c r="DLX9" s="86"/>
      <c r="DLY9" s="86"/>
      <c r="DLZ9" s="86"/>
      <c r="DMA9" s="86"/>
      <c r="DMB9" s="86"/>
      <c r="DMC9" s="86"/>
      <c r="DMD9" s="86"/>
      <c r="DME9" s="86"/>
      <c r="DMF9" s="86"/>
      <c r="DMG9" s="86"/>
      <c r="DMH9" s="86"/>
      <c r="DMI9" s="86"/>
      <c r="DMJ9" s="86"/>
      <c r="DMK9" s="86"/>
      <c r="DML9" s="86"/>
      <c r="DMM9" s="86"/>
      <c r="DMN9" s="86"/>
      <c r="DMO9" s="86"/>
      <c r="DMP9" s="86"/>
      <c r="DMQ9" s="86"/>
      <c r="DMR9" s="86"/>
      <c r="DMS9" s="86"/>
      <c r="DMT9" s="86"/>
      <c r="DMU9" s="86"/>
      <c r="DMV9" s="86"/>
      <c r="DMW9" s="86"/>
      <c r="DMX9" s="86"/>
      <c r="DMY9" s="86"/>
      <c r="DMZ9" s="86"/>
      <c r="DNA9" s="86"/>
      <c r="DNB9" s="86"/>
      <c r="DNC9" s="86"/>
      <c r="DND9" s="86"/>
      <c r="DNE9" s="86"/>
      <c r="DNF9" s="86"/>
      <c r="DNG9" s="86"/>
      <c r="DNH9" s="86"/>
      <c r="DNI9" s="86"/>
      <c r="DNJ9" s="86"/>
      <c r="DNK9" s="86"/>
      <c r="DNL9" s="86"/>
      <c r="DNM9" s="86"/>
      <c r="DNN9" s="86"/>
      <c r="DNO9" s="86"/>
      <c r="DNP9" s="86"/>
      <c r="DNQ9" s="86"/>
      <c r="DNR9" s="86"/>
      <c r="DNS9" s="86"/>
      <c r="DNT9" s="86"/>
      <c r="DNU9" s="86"/>
      <c r="DNV9" s="86"/>
      <c r="DNW9" s="86"/>
      <c r="DNX9" s="86"/>
      <c r="DNY9" s="86"/>
      <c r="DNZ9" s="86"/>
      <c r="DOA9" s="86"/>
      <c r="DOB9" s="86"/>
      <c r="DOC9" s="86"/>
      <c r="DOD9" s="86"/>
      <c r="DOE9" s="86"/>
      <c r="DOF9" s="86"/>
      <c r="DOG9" s="86"/>
      <c r="DOH9" s="86"/>
      <c r="DOI9" s="86"/>
      <c r="DOJ9" s="86"/>
      <c r="DOK9" s="86"/>
      <c r="DOL9" s="86"/>
      <c r="DOM9" s="86"/>
      <c r="DON9" s="86"/>
      <c r="DOO9" s="86"/>
      <c r="DOP9" s="86"/>
      <c r="DOQ9" s="86"/>
      <c r="DOR9" s="86"/>
      <c r="DOS9" s="86"/>
      <c r="DOT9" s="86"/>
      <c r="DOU9" s="86"/>
      <c r="DOV9" s="86"/>
      <c r="DOW9" s="86"/>
      <c r="DOX9" s="86"/>
      <c r="DOY9" s="86"/>
      <c r="DOZ9" s="86"/>
      <c r="DPA9" s="86"/>
      <c r="DPB9" s="86"/>
      <c r="DPC9" s="86"/>
      <c r="DPD9" s="86"/>
      <c r="DPE9" s="86"/>
      <c r="DPF9" s="86"/>
      <c r="DPG9" s="86"/>
      <c r="DPH9" s="86"/>
      <c r="DPI9" s="86"/>
      <c r="DPJ9" s="86"/>
      <c r="DPK9" s="86"/>
      <c r="DPL9" s="86"/>
      <c r="DPM9" s="86"/>
      <c r="DPN9" s="86"/>
      <c r="DPO9" s="86"/>
      <c r="DPP9" s="86"/>
      <c r="DPQ9" s="86"/>
      <c r="DPR9" s="86"/>
      <c r="DPS9" s="86"/>
      <c r="DPT9" s="86"/>
      <c r="DPU9" s="86"/>
      <c r="DPV9" s="86"/>
      <c r="DPW9" s="86"/>
      <c r="DPX9" s="86"/>
      <c r="DPY9" s="86"/>
      <c r="DPZ9" s="86"/>
      <c r="DQA9" s="86"/>
      <c r="DQB9" s="86"/>
      <c r="DQC9" s="86"/>
      <c r="DQD9" s="86"/>
      <c r="DQE9" s="86"/>
      <c r="DQF9" s="86"/>
      <c r="DQG9" s="86"/>
      <c r="DQH9" s="86"/>
      <c r="DQI9" s="86"/>
      <c r="DQJ9" s="86"/>
      <c r="DQK9" s="86"/>
      <c r="DQL9" s="86"/>
      <c r="DQM9" s="86"/>
      <c r="DQN9" s="86"/>
      <c r="DQO9" s="86"/>
      <c r="DQP9" s="86"/>
      <c r="DQQ9" s="86"/>
      <c r="DQR9" s="86"/>
      <c r="DQS9" s="86"/>
      <c r="DQT9" s="86"/>
      <c r="DQU9" s="86"/>
      <c r="DQV9" s="86"/>
      <c r="DQW9" s="86"/>
      <c r="DQX9" s="86"/>
      <c r="DQY9" s="86"/>
      <c r="DQZ9" s="86"/>
      <c r="DRA9" s="86"/>
      <c r="DRB9" s="86"/>
      <c r="DRC9" s="86"/>
      <c r="DRD9" s="86"/>
      <c r="DRE9" s="86"/>
      <c r="DRF9" s="86"/>
      <c r="DRG9" s="86"/>
      <c r="DRH9" s="86"/>
      <c r="DRI9" s="86"/>
      <c r="DRJ9" s="86"/>
      <c r="DRK9" s="86"/>
      <c r="DRL9" s="86"/>
      <c r="DRM9" s="86"/>
      <c r="DRN9" s="86"/>
      <c r="DRO9" s="86"/>
      <c r="DRP9" s="86"/>
      <c r="DRQ9" s="86"/>
      <c r="DRR9" s="86"/>
      <c r="DRS9" s="86"/>
      <c r="DRT9" s="86"/>
      <c r="DRU9" s="86"/>
      <c r="DRV9" s="86"/>
      <c r="DRW9" s="86"/>
      <c r="DRX9" s="86"/>
      <c r="DRY9" s="86"/>
      <c r="DRZ9" s="86"/>
      <c r="DSA9" s="86"/>
      <c r="DSB9" s="86"/>
      <c r="DSC9" s="86"/>
      <c r="DSD9" s="86"/>
      <c r="DSE9" s="86"/>
      <c r="DSF9" s="86"/>
      <c r="DSG9" s="86"/>
      <c r="DSH9" s="86"/>
      <c r="DSI9" s="86"/>
      <c r="DSJ9" s="86"/>
      <c r="DSK9" s="86"/>
      <c r="DSL9" s="86"/>
      <c r="DSM9" s="86"/>
      <c r="DSN9" s="86"/>
      <c r="DSO9" s="86"/>
      <c r="DSP9" s="86"/>
      <c r="DSQ9" s="86"/>
      <c r="DSR9" s="86"/>
      <c r="DSS9" s="86"/>
      <c r="DST9" s="86"/>
      <c r="DSU9" s="86"/>
      <c r="DSV9" s="86"/>
      <c r="DSW9" s="86"/>
      <c r="DSX9" s="86"/>
      <c r="DSY9" s="86"/>
      <c r="DSZ9" s="86"/>
      <c r="DTA9" s="86"/>
      <c r="DTB9" s="86"/>
      <c r="DTC9" s="86"/>
      <c r="DTD9" s="86"/>
      <c r="DTE9" s="86"/>
      <c r="DTF9" s="86"/>
      <c r="DTG9" s="86"/>
      <c r="DTH9" s="86"/>
      <c r="DTI9" s="86"/>
      <c r="DTJ9" s="86"/>
      <c r="DTK9" s="86"/>
      <c r="DTL9" s="86"/>
      <c r="DTM9" s="86"/>
      <c r="DTN9" s="86"/>
      <c r="DTO9" s="86"/>
      <c r="DTP9" s="86"/>
      <c r="DTQ9" s="86"/>
      <c r="DTR9" s="86"/>
      <c r="DTS9" s="86"/>
      <c r="DTT9" s="86"/>
      <c r="DTU9" s="86"/>
      <c r="DTV9" s="86"/>
      <c r="DTW9" s="86"/>
      <c r="DTX9" s="86"/>
      <c r="DTY9" s="86"/>
      <c r="DTZ9" s="86"/>
      <c r="DUA9" s="86"/>
      <c r="DUB9" s="86"/>
      <c r="DUC9" s="86"/>
      <c r="DUD9" s="86"/>
      <c r="DUE9" s="86"/>
      <c r="DUF9" s="86"/>
      <c r="DUG9" s="86"/>
      <c r="DUH9" s="86"/>
      <c r="DUI9" s="86"/>
      <c r="DUJ9" s="86"/>
      <c r="DUK9" s="86"/>
      <c r="DUL9" s="86"/>
      <c r="DUM9" s="86"/>
      <c r="DUN9" s="86"/>
      <c r="DUO9" s="86"/>
      <c r="DUP9" s="86"/>
      <c r="DUQ9" s="86"/>
      <c r="DUR9" s="86"/>
      <c r="DUS9" s="86"/>
      <c r="DUT9" s="86"/>
      <c r="DUU9" s="86"/>
      <c r="DUV9" s="86"/>
      <c r="DUW9" s="86"/>
      <c r="DUX9" s="86"/>
      <c r="DUY9" s="86"/>
      <c r="DUZ9" s="86"/>
      <c r="DVA9" s="86"/>
      <c r="DVB9" s="86"/>
      <c r="DVC9" s="86"/>
      <c r="DVD9" s="86"/>
      <c r="DVE9" s="86"/>
      <c r="DVF9" s="86"/>
      <c r="DVG9" s="86"/>
      <c r="DVH9" s="86"/>
      <c r="DVI9" s="86"/>
      <c r="DVJ9" s="86"/>
      <c r="DVK9" s="86"/>
      <c r="DVL9" s="86"/>
      <c r="DVM9" s="86"/>
      <c r="DVN9" s="86"/>
      <c r="DVO9" s="86"/>
      <c r="DVP9" s="86"/>
      <c r="DVQ9" s="86"/>
      <c r="DVR9" s="86"/>
      <c r="DVS9" s="86"/>
      <c r="DVT9" s="86"/>
      <c r="DVU9" s="86"/>
      <c r="DVV9" s="86"/>
      <c r="DVW9" s="86"/>
      <c r="DVX9" s="86"/>
      <c r="DVY9" s="86"/>
      <c r="DVZ9" s="86"/>
      <c r="DWA9" s="86"/>
      <c r="DWB9" s="86"/>
      <c r="DWC9" s="86"/>
      <c r="DWD9" s="86"/>
      <c r="DWE9" s="86"/>
      <c r="DWF9" s="86"/>
      <c r="DWG9" s="86"/>
      <c r="DWH9" s="86"/>
      <c r="DWI9" s="86"/>
      <c r="DWJ9" s="86"/>
      <c r="DWK9" s="86"/>
      <c r="DWL9" s="86"/>
      <c r="DWM9" s="86"/>
      <c r="DWN9" s="86"/>
      <c r="DWO9" s="86"/>
      <c r="DWP9" s="86"/>
      <c r="DWQ9" s="86"/>
      <c r="DWR9" s="86"/>
      <c r="DWS9" s="86"/>
      <c r="DWT9" s="86"/>
      <c r="DWU9" s="86"/>
      <c r="DWV9" s="86"/>
      <c r="DWW9" s="86"/>
      <c r="DWX9" s="86"/>
      <c r="DWY9" s="86"/>
      <c r="DWZ9" s="86"/>
      <c r="DXA9" s="86"/>
      <c r="DXB9" s="86"/>
      <c r="DXC9" s="86"/>
      <c r="DXD9" s="86"/>
      <c r="DXE9" s="86"/>
      <c r="DXF9" s="86"/>
      <c r="DXG9" s="86"/>
      <c r="DXH9" s="86"/>
      <c r="DXI9" s="86"/>
      <c r="DXJ9" s="86"/>
      <c r="DXK9" s="86"/>
      <c r="DXL9" s="86"/>
      <c r="DXM9" s="86"/>
      <c r="DXN9" s="86"/>
      <c r="DXO9" s="86"/>
      <c r="DXP9" s="86"/>
      <c r="DXQ9" s="86"/>
      <c r="DXR9" s="86"/>
      <c r="DXS9" s="86"/>
      <c r="DXT9" s="86"/>
      <c r="DXU9" s="86"/>
      <c r="DXV9" s="86"/>
      <c r="DXW9" s="86"/>
      <c r="DXX9" s="86"/>
      <c r="DXY9" s="86"/>
      <c r="DXZ9" s="86"/>
      <c r="DYA9" s="86"/>
      <c r="DYB9" s="86"/>
      <c r="DYC9" s="86"/>
      <c r="DYD9" s="86"/>
      <c r="DYE9" s="86"/>
      <c r="DYF9" s="86"/>
      <c r="DYG9" s="86"/>
      <c r="DYH9" s="86"/>
      <c r="DYI9" s="86"/>
      <c r="DYJ9" s="86"/>
      <c r="DYK9" s="86"/>
      <c r="DYL9" s="86"/>
      <c r="DYM9" s="86"/>
      <c r="DYN9" s="86"/>
      <c r="DYO9" s="86"/>
      <c r="DYP9" s="86"/>
      <c r="DYQ9" s="86"/>
      <c r="DYR9" s="86"/>
      <c r="DYS9" s="86"/>
      <c r="DYT9" s="86"/>
      <c r="DYU9" s="86"/>
      <c r="DYV9" s="86"/>
      <c r="DYW9" s="86"/>
      <c r="DYX9" s="86"/>
      <c r="DYY9" s="86"/>
      <c r="DYZ9" s="86"/>
      <c r="DZA9" s="86"/>
      <c r="DZB9" s="86"/>
      <c r="DZC9" s="86"/>
      <c r="DZD9" s="86"/>
      <c r="DZE9" s="86"/>
      <c r="DZF9" s="86"/>
      <c r="DZG9" s="86"/>
      <c r="DZH9" s="86"/>
      <c r="DZI9" s="86"/>
      <c r="DZJ9" s="86"/>
      <c r="DZK9" s="86"/>
      <c r="DZL9" s="86"/>
      <c r="DZM9" s="86"/>
      <c r="DZN9" s="86"/>
      <c r="DZO9" s="86"/>
      <c r="DZP9" s="86"/>
      <c r="DZQ9" s="86"/>
      <c r="DZR9" s="86"/>
      <c r="DZS9" s="86"/>
      <c r="DZT9" s="86"/>
      <c r="DZU9" s="86"/>
      <c r="DZV9" s="86"/>
      <c r="DZW9" s="86"/>
      <c r="DZX9" s="86"/>
      <c r="DZY9" s="86"/>
      <c r="DZZ9" s="86"/>
      <c r="EAA9" s="86"/>
      <c r="EAB9" s="86"/>
      <c r="EAC9" s="86"/>
      <c r="EAD9" s="86"/>
      <c r="EAE9" s="86"/>
      <c r="EAF9" s="86"/>
      <c r="EAG9" s="86"/>
      <c r="EAH9" s="86"/>
      <c r="EAI9" s="86"/>
      <c r="EAJ9" s="86"/>
      <c r="EAK9" s="86"/>
      <c r="EAL9" s="86"/>
      <c r="EAM9" s="86"/>
      <c r="EAN9" s="86"/>
      <c r="EAO9" s="86"/>
      <c r="EAP9" s="86"/>
      <c r="EAQ9" s="86"/>
      <c r="EAR9" s="86"/>
      <c r="EAS9" s="86"/>
      <c r="EAT9" s="86"/>
      <c r="EAU9" s="86"/>
      <c r="EAV9" s="86"/>
      <c r="EAW9" s="86"/>
      <c r="EAX9" s="86"/>
      <c r="EAY9" s="86"/>
      <c r="EAZ9" s="86"/>
      <c r="EBA9" s="86"/>
      <c r="EBB9" s="86"/>
      <c r="EBC9" s="86"/>
      <c r="EBD9" s="86"/>
      <c r="EBE9" s="86"/>
      <c r="EBF9" s="86"/>
      <c r="EBG9" s="86"/>
      <c r="EBH9" s="86"/>
      <c r="EBI9" s="86"/>
      <c r="EBJ9" s="86"/>
      <c r="EBK9" s="86"/>
      <c r="EBL9" s="86"/>
      <c r="EBM9" s="86"/>
      <c r="EBN9" s="86"/>
      <c r="EBO9" s="86"/>
      <c r="EBP9" s="86"/>
      <c r="EBQ9" s="86"/>
      <c r="EBR9" s="86"/>
      <c r="EBS9" s="86"/>
      <c r="EBT9" s="86"/>
      <c r="EBU9" s="86"/>
      <c r="EBV9" s="86"/>
      <c r="EBW9" s="86"/>
      <c r="EBX9" s="86"/>
      <c r="EBY9" s="86"/>
      <c r="EBZ9" s="86"/>
      <c r="ECA9" s="86"/>
      <c r="ECB9" s="86"/>
      <c r="ECC9" s="86"/>
      <c r="ECD9" s="86"/>
      <c r="ECE9" s="86"/>
      <c r="ECF9" s="86"/>
      <c r="ECG9" s="86"/>
      <c r="ECH9" s="86"/>
      <c r="ECI9" s="86"/>
      <c r="ECJ9" s="86"/>
      <c r="ECK9" s="86"/>
      <c r="ECL9" s="86"/>
      <c r="ECM9" s="86"/>
      <c r="ECN9" s="86"/>
      <c r="ECO9" s="86"/>
      <c r="ECP9" s="86"/>
      <c r="ECQ9" s="86"/>
      <c r="ECR9" s="86"/>
      <c r="ECS9" s="86"/>
      <c r="ECT9" s="86"/>
      <c r="ECU9" s="86"/>
      <c r="ECV9" s="86"/>
      <c r="ECW9" s="86"/>
      <c r="ECX9" s="86"/>
      <c r="ECY9" s="86"/>
      <c r="ECZ9" s="86"/>
      <c r="EDA9" s="86"/>
      <c r="EDB9" s="86"/>
      <c r="EDC9" s="86"/>
      <c r="EDD9" s="86"/>
      <c r="EDE9" s="86"/>
      <c r="EDF9" s="86"/>
      <c r="EDG9" s="86"/>
      <c r="EDH9" s="86"/>
      <c r="EDI9" s="86"/>
      <c r="EDJ9" s="86"/>
      <c r="EDK9" s="86"/>
      <c r="EDL9" s="86"/>
      <c r="EDM9" s="86"/>
      <c r="EDN9" s="86"/>
      <c r="EDO9" s="86"/>
      <c r="EDP9" s="86"/>
      <c r="EDQ9" s="86"/>
      <c r="EDR9" s="86"/>
      <c r="EDS9" s="86"/>
      <c r="EDT9" s="86"/>
      <c r="EDU9" s="86"/>
      <c r="EDV9" s="86"/>
      <c r="EDW9" s="86"/>
      <c r="EDX9" s="86"/>
      <c r="EDY9" s="86"/>
      <c r="EDZ9" s="86"/>
      <c r="EEA9" s="86"/>
      <c r="EEB9" s="86"/>
      <c r="EEC9" s="86"/>
      <c r="EED9" s="86"/>
      <c r="EEE9" s="86"/>
      <c r="EEF9" s="86"/>
      <c r="EEG9" s="86"/>
      <c r="EEH9" s="86"/>
      <c r="EEI9" s="86"/>
      <c r="EEJ9" s="86"/>
      <c r="EEK9" s="86"/>
      <c r="EEL9" s="86"/>
      <c r="EEM9" s="86"/>
      <c r="EEN9" s="86"/>
      <c r="EEO9" s="86"/>
      <c r="EEP9" s="86"/>
      <c r="EEQ9" s="86"/>
      <c r="EER9" s="86"/>
      <c r="EES9" s="86"/>
      <c r="EET9" s="86"/>
      <c r="EEU9" s="86"/>
      <c r="EEV9" s="86"/>
      <c r="EEW9" s="86"/>
      <c r="EEX9" s="86"/>
      <c r="EEY9" s="86"/>
      <c r="EEZ9" s="86"/>
      <c r="EFA9" s="86"/>
      <c r="EFB9" s="86"/>
      <c r="EFC9" s="86"/>
      <c r="EFD9" s="86"/>
      <c r="EFE9" s="86"/>
      <c r="EFF9" s="86"/>
      <c r="EFG9" s="86"/>
      <c r="EFH9" s="86"/>
      <c r="EFI9" s="86"/>
      <c r="EFJ9" s="86"/>
      <c r="EFK9" s="86"/>
      <c r="EFL9" s="86"/>
      <c r="EFM9" s="86"/>
      <c r="EFN9" s="86"/>
      <c r="EFO9" s="86"/>
      <c r="EFP9" s="86"/>
      <c r="EFQ9" s="86"/>
      <c r="EFR9" s="86"/>
      <c r="EFS9" s="86"/>
      <c r="EFT9" s="86"/>
      <c r="EFU9" s="86"/>
      <c r="EFV9" s="86"/>
      <c r="EFW9" s="86"/>
      <c r="EFX9" s="86"/>
      <c r="EFY9" s="86"/>
      <c r="EFZ9" s="86"/>
      <c r="EGA9" s="86"/>
      <c r="EGB9" s="86"/>
      <c r="EGC9" s="86"/>
      <c r="EGD9" s="86"/>
      <c r="EGE9" s="86"/>
      <c r="EGF9" s="86"/>
      <c r="EGG9" s="86"/>
      <c r="EGH9" s="86"/>
      <c r="EGI9" s="86"/>
      <c r="EGJ9" s="86"/>
      <c r="EGK9" s="86"/>
      <c r="EGL9" s="86"/>
      <c r="EGM9" s="86"/>
      <c r="EGN9" s="86"/>
      <c r="EGO9" s="86"/>
      <c r="EGP9" s="86"/>
      <c r="EGQ9" s="86"/>
      <c r="EGR9" s="86"/>
      <c r="EGS9" s="86"/>
      <c r="EGT9" s="86"/>
      <c r="EGU9" s="86"/>
      <c r="EGV9" s="86"/>
      <c r="EGW9" s="86"/>
      <c r="EGX9" s="86"/>
      <c r="EGY9" s="86"/>
      <c r="EGZ9" s="86"/>
      <c r="EHA9" s="86"/>
      <c r="EHB9" s="86"/>
      <c r="EHC9" s="86"/>
      <c r="EHD9" s="86"/>
      <c r="EHE9" s="86"/>
      <c r="EHF9" s="86"/>
      <c r="EHG9" s="86"/>
      <c r="EHH9" s="86"/>
      <c r="EHI9" s="86"/>
      <c r="EHJ9" s="86"/>
      <c r="EHK9" s="86"/>
      <c r="EHL9" s="86"/>
      <c r="EHM9" s="86"/>
      <c r="EHN9" s="86"/>
      <c r="EHO9" s="86"/>
      <c r="EHP9" s="86"/>
      <c r="EHQ9" s="86"/>
      <c r="EHR9" s="86"/>
      <c r="EHS9" s="86"/>
      <c r="EHT9" s="86"/>
      <c r="EHU9" s="86"/>
      <c r="EHV9" s="86"/>
      <c r="EHW9" s="86"/>
      <c r="EHX9" s="86"/>
      <c r="EHY9" s="86"/>
      <c r="EHZ9" s="86"/>
      <c r="EIA9" s="86"/>
      <c r="EIB9" s="86"/>
      <c r="EIC9" s="86"/>
      <c r="EID9" s="86"/>
      <c r="EIE9" s="86"/>
      <c r="EIF9" s="86"/>
      <c r="EIG9" s="86"/>
      <c r="EIH9" s="86"/>
      <c r="EII9" s="86"/>
      <c r="EIJ9" s="86"/>
      <c r="EIK9" s="86"/>
      <c r="EIL9" s="86"/>
      <c r="EIM9" s="86"/>
      <c r="EIN9" s="86"/>
      <c r="EIO9" s="86"/>
      <c r="EIP9" s="86"/>
      <c r="EIQ9" s="86"/>
      <c r="EIR9" s="86"/>
      <c r="EIS9" s="86"/>
      <c r="EIT9" s="86"/>
      <c r="EIU9" s="86"/>
      <c r="EIV9" s="86"/>
      <c r="EIW9" s="86"/>
      <c r="EIX9" s="86"/>
      <c r="EIY9" s="86"/>
      <c r="EIZ9" s="86"/>
      <c r="EJA9" s="86"/>
      <c r="EJB9" s="86"/>
      <c r="EJC9" s="86"/>
      <c r="EJD9" s="86"/>
      <c r="EJE9" s="86"/>
      <c r="EJF9" s="86"/>
      <c r="EJG9" s="86"/>
      <c r="EJH9" s="86"/>
      <c r="EJI9" s="86"/>
      <c r="EJJ9" s="86"/>
      <c r="EJK9" s="86"/>
      <c r="EJL9" s="86"/>
      <c r="EJM9" s="86"/>
      <c r="EJN9" s="86"/>
      <c r="EJO9" s="86"/>
      <c r="EJP9" s="86"/>
      <c r="EJQ9" s="86"/>
      <c r="EJR9" s="86"/>
      <c r="EJS9" s="86"/>
      <c r="EJT9" s="86"/>
      <c r="EJU9" s="86"/>
      <c r="EJV9" s="86"/>
      <c r="EJW9" s="86"/>
      <c r="EJX9" s="86"/>
      <c r="EJY9" s="86"/>
      <c r="EJZ9" s="86"/>
      <c r="EKA9" s="86"/>
      <c r="EKB9" s="86"/>
      <c r="EKC9" s="86"/>
      <c r="EKD9" s="86"/>
      <c r="EKE9" s="86"/>
      <c r="EKF9" s="86"/>
      <c r="EKG9" s="86"/>
      <c r="EKH9" s="86"/>
      <c r="EKI9" s="86"/>
      <c r="EKJ9" s="86"/>
      <c r="EKK9" s="86"/>
      <c r="EKL9" s="86"/>
      <c r="EKM9" s="86"/>
      <c r="EKN9" s="86"/>
      <c r="EKO9" s="86"/>
      <c r="EKP9" s="86"/>
      <c r="EKQ9" s="86"/>
      <c r="EKR9" s="86"/>
      <c r="EKS9" s="86"/>
      <c r="EKT9" s="86"/>
      <c r="EKU9" s="86"/>
      <c r="EKV9" s="86"/>
      <c r="EKW9" s="86"/>
      <c r="EKX9" s="86"/>
      <c r="EKY9" s="86"/>
      <c r="EKZ9" s="86"/>
      <c r="ELA9" s="86"/>
      <c r="ELB9" s="86"/>
      <c r="ELC9" s="86"/>
      <c r="ELD9" s="86"/>
      <c r="ELE9" s="86"/>
      <c r="ELF9" s="86"/>
      <c r="ELG9" s="86"/>
      <c r="ELH9" s="86"/>
      <c r="ELI9" s="86"/>
      <c r="ELJ9" s="86"/>
      <c r="ELK9" s="86"/>
      <c r="ELL9" s="86"/>
      <c r="ELM9" s="86"/>
      <c r="ELN9" s="86"/>
      <c r="ELO9" s="86"/>
      <c r="ELP9" s="86"/>
      <c r="ELQ9" s="86"/>
      <c r="ELR9" s="86"/>
      <c r="ELS9" s="86"/>
      <c r="ELT9" s="86"/>
      <c r="ELU9" s="86"/>
      <c r="ELV9" s="86"/>
      <c r="ELW9" s="86"/>
      <c r="ELX9" s="86"/>
      <c r="ELY9" s="86"/>
      <c r="ELZ9" s="86"/>
      <c r="EMA9" s="86"/>
      <c r="EMB9" s="86"/>
      <c r="EMC9" s="86"/>
      <c r="EMD9" s="86"/>
      <c r="EME9" s="86"/>
      <c r="EMF9" s="86"/>
      <c r="EMG9" s="86"/>
      <c r="EMH9" s="86"/>
      <c r="EMI9" s="86"/>
      <c r="EMJ9" s="86"/>
      <c r="EMK9" s="86"/>
      <c r="EML9" s="86"/>
      <c r="EMM9" s="86"/>
      <c r="EMN9" s="86"/>
      <c r="EMO9" s="86"/>
      <c r="EMP9" s="86"/>
      <c r="EMQ9" s="86"/>
      <c r="EMR9" s="86"/>
      <c r="EMS9" s="86"/>
      <c r="EMT9" s="86"/>
      <c r="EMU9" s="86"/>
      <c r="EMV9" s="86"/>
      <c r="EMW9" s="86"/>
      <c r="EMX9" s="86"/>
      <c r="EMY9" s="86"/>
      <c r="EMZ9" s="86"/>
      <c r="ENA9" s="86"/>
      <c r="ENB9" s="86"/>
      <c r="ENC9" s="86"/>
      <c r="END9" s="86"/>
      <c r="ENE9" s="86"/>
      <c r="ENF9" s="86"/>
      <c r="ENG9" s="86"/>
      <c r="ENH9" s="86"/>
      <c r="ENI9" s="86"/>
      <c r="ENJ9" s="86"/>
      <c r="ENK9" s="86"/>
      <c r="ENL9" s="86"/>
      <c r="ENM9" s="86"/>
      <c r="ENN9" s="86"/>
      <c r="ENO9" s="86"/>
      <c r="ENP9" s="86"/>
      <c r="ENQ9" s="86"/>
      <c r="ENR9" s="86"/>
      <c r="ENS9" s="86"/>
      <c r="ENT9" s="86"/>
      <c r="ENU9" s="86"/>
      <c r="ENV9" s="86"/>
      <c r="ENW9" s="86"/>
      <c r="ENX9" s="86"/>
      <c r="ENY9" s="86"/>
      <c r="ENZ9" s="86"/>
      <c r="EOA9" s="86"/>
      <c r="EOB9" s="86"/>
      <c r="EOC9" s="86"/>
      <c r="EOD9" s="86"/>
      <c r="EOE9" s="86"/>
      <c r="EOF9" s="86"/>
      <c r="EOG9" s="86"/>
      <c r="EOH9" s="86"/>
      <c r="EOI9" s="86"/>
      <c r="EOJ9" s="86"/>
      <c r="EOK9" s="86"/>
      <c r="EOL9" s="86"/>
      <c r="EOM9" s="86"/>
      <c r="EON9" s="86"/>
      <c r="EOO9" s="86"/>
      <c r="EOP9" s="86"/>
      <c r="EOQ9" s="86"/>
      <c r="EOR9" s="86"/>
      <c r="EOS9" s="86"/>
      <c r="EOT9" s="86"/>
      <c r="EOU9" s="86"/>
      <c r="EOV9" s="86"/>
      <c r="EOW9" s="86"/>
      <c r="EOX9" s="86"/>
      <c r="EOY9" s="86"/>
      <c r="EOZ9" s="86"/>
      <c r="EPA9" s="86"/>
      <c r="EPB9" s="86"/>
      <c r="EPC9" s="86"/>
      <c r="EPD9" s="86"/>
      <c r="EPE9" s="86"/>
      <c r="EPF9" s="86"/>
      <c r="EPG9" s="86"/>
      <c r="EPH9" s="86"/>
      <c r="EPI9" s="86"/>
      <c r="EPJ9" s="86"/>
      <c r="EPK9" s="86"/>
      <c r="EPL9" s="86"/>
      <c r="EPM9" s="86"/>
      <c r="EPN9" s="86"/>
      <c r="EPO9" s="86"/>
      <c r="EPP9" s="86"/>
      <c r="EPQ9" s="86"/>
      <c r="EPR9" s="86"/>
      <c r="EPS9" s="86"/>
      <c r="EPT9" s="86"/>
      <c r="EPU9" s="86"/>
      <c r="EPV9" s="86"/>
      <c r="EPW9" s="86"/>
      <c r="EPX9" s="86"/>
      <c r="EPY9" s="86"/>
      <c r="EPZ9" s="86"/>
      <c r="EQA9" s="86"/>
      <c r="EQB9" s="86"/>
      <c r="EQC9" s="86"/>
      <c r="EQD9" s="86"/>
      <c r="EQE9" s="86"/>
      <c r="EQF9" s="86"/>
      <c r="EQG9" s="86"/>
      <c r="EQH9" s="86"/>
      <c r="EQI9" s="86"/>
      <c r="EQJ9" s="86"/>
      <c r="EQK9" s="86"/>
      <c r="EQL9" s="86"/>
      <c r="EQM9" s="86"/>
      <c r="EQN9" s="86"/>
      <c r="EQO9" s="86"/>
      <c r="EQP9" s="86"/>
      <c r="EQQ9" s="86"/>
      <c r="EQR9" s="86"/>
      <c r="EQS9" s="86"/>
      <c r="EQT9" s="86"/>
      <c r="EQU9" s="86"/>
      <c r="EQV9" s="86"/>
      <c r="EQW9" s="86"/>
      <c r="EQX9" s="86"/>
      <c r="EQY9" s="86"/>
      <c r="EQZ9" s="86"/>
      <c r="ERA9" s="86"/>
      <c r="ERB9" s="86"/>
      <c r="ERC9" s="86"/>
      <c r="ERD9" s="86"/>
      <c r="ERE9" s="86"/>
      <c r="ERF9" s="86"/>
      <c r="ERG9" s="86"/>
      <c r="ERH9" s="86"/>
      <c r="ERI9" s="86"/>
      <c r="ERJ9" s="86"/>
      <c r="ERK9" s="86"/>
      <c r="ERL9" s="86"/>
      <c r="ERM9" s="86"/>
      <c r="ERN9" s="86"/>
      <c r="ERO9" s="86"/>
      <c r="ERP9" s="86"/>
      <c r="ERQ9" s="86"/>
      <c r="ERR9" s="86"/>
      <c r="ERS9" s="86"/>
      <c r="ERT9" s="86"/>
      <c r="ERU9" s="86"/>
      <c r="ERV9" s="86"/>
      <c r="ERW9" s="86"/>
      <c r="ERX9" s="86"/>
      <c r="ERY9" s="86"/>
      <c r="ERZ9" s="86"/>
      <c r="ESA9" s="86"/>
      <c r="ESB9" s="86"/>
      <c r="ESC9" s="86"/>
      <c r="ESD9" s="86"/>
      <c r="ESE9" s="86"/>
      <c r="ESF9" s="86"/>
      <c r="ESG9" s="86"/>
      <c r="ESH9" s="86"/>
      <c r="ESI9" s="86"/>
      <c r="ESJ9" s="86"/>
      <c r="ESK9" s="86"/>
      <c r="ESL9" s="86"/>
      <c r="ESM9" s="86"/>
      <c r="ESN9" s="86"/>
      <c r="ESO9" s="86"/>
      <c r="ESP9" s="86"/>
      <c r="ESQ9" s="86"/>
      <c r="ESR9" s="86"/>
      <c r="ESS9" s="86"/>
      <c r="EST9" s="86"/>
      <c r="ESU9" s="86"/>
      <c r="ESV9" s="86"/>
      <c r="ESW9" s="86"/>
      <c r="ESX9" s="86"/>
      <c r="ESY9" s="86"/>
      <c r="ESZ9" s="86"/>
      <c r="ETA9" s="86"/>
      <c r="ETB9" s="86"/>
      <c r="ETC9" s="86"/>
      <c r="ETD9" s="86"/>
      <c r="ETE9" s="86"/>
      <c r="ETF9" s="86"/>
      <c r="ETG9" s="86"/>
      <c r="ETH9" s="86"/>
      <c r="ETI9" s="86"/>
      <c r="ETJ9" s="86"/>
      <c r="ETK9" s="86"/>
      <c r="ETL9" s="86"/>
      <c r="ETM9" s="86"/>
      <c r="ETN9" s="86"/>
      <c r="ETO9" s="86"/>
      <c r="ETP9" s="86"/>
      <c r="ETQ9" s="86"/>
      <c r="ETR9" s="86"/>
      <c r="ETS9" s="86"/>
      <c r="ETT9" s="86"/>
      <c r="ETU9" s="86"/>
      <c r="ETV9" s="86"/>
      <c r="ETW9" s="86"/>
      <c r="ETX9" s="86"/>
      <c r="ETY9" s="86"/>
      <c r="ETZ9" s="86"/>
      <c r="EUA9" s="86"/>
      <c r="EUB9" s="86"/>
      <c r="EUC9" s="86"/>
      <c r="EUD9" s="86"/>
      <c r="EUE9" s="86"/>
      <c r="EUF9" s="86"/>
      <c r="EUG9" s="86"/>
      <c r="EUH9" s="86"/>
      <c r="EUI9" s="86"/>
      <c r="EUJ9" s="86"/>
      <c r="EUK9" s="86"/>
      <c r="EUL9" s="86"/>
      <c r="EUM9" s="86"/>
      <c r="EUN9" s="86"/>
      <c r="EUO9" s="86"/>
      <c r="EUP9" s="86"/>
      <c r="EUQ9" s="86"/>
      <c r="EUR9" s="86"/>
      <c r="EUS9" s="86"/>
      <c r="EUT9" s="86"/>
      <c r="EUU9" s="86"/>
      <c r="EUV9" s="86"/>
      <c r="EUW9" s="86"/>
      <c r="EUX9" s="86"/>
      <c r="EUY9" s="86"/>
      <c r="EUZ9" s="86"/>
      <c r="EVA9" s="86"/>
      <c r="EVB9" s="86"/>
      <c r="EVC9" s="86"/>
      <c r="EVD9" s="86"/>
      <c r="EVE9" s="86"/>
      <c r="EVF9" s="86"/>
      <c r="EVG9" s="86"/>
      <c r="EVH9" s="86"/>
      <c r="EVI9" s="86"/>
      <c r="EVJ9" s="86"/>
      <c r="EVK9" s="86"/>
      <c r="EVL9" s="86"/>
      <c r="EVM9" s="86"/>
      <c r="EVN9" s="86"/>
      <c r="EVO9" s="86"/>
      <c r="EVP9" s="86"/>
      <c r="EVQ9" s="86"/>
      <c r="EVR9" s="86"/>
      <c r="EVS9" s="86"/>
      <c r="EVT9" s="86"/>
      <c r="EVU9" s="86"/>
      <c r="EVV9" s="86"/>
      <c r="EVW9" s="86"/>
      <c r="EVX9" s="86"/>
      <c r="EVY9" s="86"/>
      <c r="EVZ9" s="86"/>
      <c r="EWA9" s="86"/>
      <c r="EWB9" s="86"/>
      <c r="EWC9" s="86"/>
      <c r="EWD9" s="86"/>
      <c r="EWE9" s="86"/>
      <c r="EWF9" s="86"/>
      <c r="EWG9" s="86"/>
      <c r="EWH9" s="86"/>
      <c r="EWI9" s="86"/>
      <c r="EWJ9" s="86"/>
      <c r="EWK9" s="86"/>
      <c r="EWL9" s="86"/>
      <c r="EWM9" s="86"/>
      <c r="EWN9" s="86"/>
      <c r="EWO9" s="86"/>
      <c r="EWP9" s="86"/>
      <c r="EWQ9" s="86"/>
      <c r="EWR9" s="86"/>
      <c r="EWS9" s="86"/>
      <c r="EWT9" s="86"/>
      <c r="EWU9" s="86"/>
      <c r="EWV9" s="86"/>
      <c r="EWW9" s="86"/>
      <c r="EWX9" s="86"/>
      <c r="EWY9" s="86"/>
      <c r="EWZ9" s="86"/>
      <c r="EXA9" s="86"/>
      <c r="EXB9" s="86"/>
      <c r="EXC9" s="86"/>
      <c r="EXD9" s="86"/>
      <c r="EXE9" s="86"/>
      <c r="EXF9" s="86"/>
      <c r="EXG9" s="86"/>
      <c r="EXH9" s="86"/>
      <c r="EXI9" s="86"/>
      <c r="EXJ9" s="86"/>
      <c r="EXK9" s="86"/>
      <c r="EXL9" s="86"/>
      <c r="EXM9" s="86"/>
      <c r="EXN9" s="86"/>
      <c r="EXO9" s="86"/>
      <c r="EXP9" s="86"/>
      <c r="EXQ9" s="86"/>
      <c r="EXR9" s="86"/>
      <c r="EXS9" s="86"/>
      <c r="EXT9" s="86"/>
      <c r="EXU9" s="86"/>
      <c r="EXV9" s="86"/>
      <c r="EXW9" s="86"/>
      <c r="EXX9" s="86"/>
      <c r="EXY9" s="86"/>
      <c r="EXZ9" s="86"/>
      <c r="EYA9" s="86"/>
      <c r="EYB9" s="86"/>
      <c r="EYC9" s="86"/>
      <c r="EYD9" s="86"/>
      <c r="EYE9" s="86"/>
      <c r="EYF9" s="86"/>
      <c r="EYG9" s="86"/>
      <c r="EYH9" s="86"/>
      <c r="EYI9" s="86"/>
      <c r="EYJ9" s="86"/>
      <c r="EYK9" s="86"/>
      <c r="EYL9" s="86"/>
      <c r="EYM9" s="86"/>
      <c r="EYN9" s="86"/>
      <c r="EYO9" s="86"/>
      <c r="EYP9" s="86"/>
      <c r="EYQ9" s="86"/>
      <c r="EYR9" s="86"/>
      <c r="EYS9" s="86"/>
      <c r="EYT9" s="86"/>
      <c r="EYU9" s="86"/>
      <c r="EYV9" s="86"/>
      <c r="EYW9" s="86"/>
      <c r="EYX9" s="86"/>
      <c r="EYY9" s="86"/>
      <c r="EYZ9" s="86"/>
      <c r="EZA9" s="86"/>
      <c r="EZB9" s="86"/>
      <c r="EZC9" s="86"/>
      <c r="EZD9" s="86"/>
      <c r="EZE9" s="86"/>
      <c r="EZF9" s="86"/>
      <c r="EZG9" s="86"/>
      <c r="EZH9" s="86"/>
      <c r="EZI9" s="86"/>
      <c r="EZJ9" s="86"/>
      <c r="EZK9" s="86"/>
      <c r="EZL9" s="86"/>
      <c r="EZM9" s="86"/>
      <c r="EZN9" s="86"/>
      <c r="EZO9" s="86"/>
      <c r="EZP9" s="86"/>
      <c r="EZQ9" s="86"/>
      <c r="EZR9" s="86"/>
      <c r="EZS9" s="86"/>
      <c r="EZT9" s="86"/>
      <c r="EZU9" s="86"/>
      <c r="EZV9" s="86"/>
      <c r="EZW9" s="86"/>
      <c r="EZX9" s="86"/>
      <c r="EZY9" s="86"/>
      <c r="EZZ9" s="86"/>
      <c r="FAA9" s="86"/>
      <c r="FAB9" s="86"/>
      <c r="FAC9" s="86"/>
      <c r="FAD9" s="86"/>
      <c r="FAE9" s="86"/>
      <c r="FAF9" s="86"/>
      <c r="FAG9" s="86"/>
      <c r="FAH9" s="86"/>
      <c r="FAI9" s="86"/>
      <c r="FAJ9" s="86"/>
      <c r="FAK9" s="86"/>
      <c r="FAL9" s="86"/>
      <c r="FAM9" s="86"/>
      <c r="FAN9" s="86"/>
      <c r="FAO9" s="86"/>
      <c r="FAP9" s="86"/>
      <c r="FAQ9" s="86"/>
      <c r="FAR9" s="86"/>
      <c r="FAS9" s="86"/>
      <c r="FAT9" s="86"/>
      <c r="FAU9" s="86"/>
      <c r="FAV9" s="86"/>
      <c r="FAW9" s="86"/>
      <c r="FAX9" s="86"/>
      <c r="FAY9" s="86"/>
      <c r="FAZ9" s="86"/>
      <c r="FBA9" s="86"/>
      <c r="FBB9" s="86"/>
      <c r="FBC9" s="86"/>
      <c r="FBD9" s="86"/>
      <c r="FBE9" s="86"/>
      <c r="FBF9" s="86"/>
      <c r="FBG9" s="86"/>
      <c r="FBH9" s="86"/>
      <c r="FBI9" s="86"/>
      <c r="FBJ9" s="86"/>
      <c r="FBK9" s="86"/>
      <c r="FBL9" s="86"/>
      <c r="FBM9" s="86"/>
      <c r="FBN9" s="86"/>
      <c r="FBO9" s="86"/>
      <c r="FBP9" s="86"/>
      <c r="FBQ9" s="86"/>
      <c r="FBR9" s="86"/>
      <c r="FBS9" s="86"/>
      <c r="FBT9" s="86"/>
      <c r="FBU9" s="86"/>
      <c r="FBV9" s="86"/>
      <c r="FBW9" s="86"/>
      <c r="FBX9" s="86"/>
      <c r="FBY9" s="86"/>
      <c r="FBZ9" s="86"/>
      <c r="FCA9" s="86"/>
      <c r="FCB9" s="86"/>
      <c r="FCC9" s="86"/>
      <c r="FCD9" s="86"/>
      <c r="FCE9" s="86"/>
      <c r="FCF9" s="86"/>
      <c r="FCG9" s="86"/>
      <c r="FCH9" s="86"/>
      <c r="FCI9" s="86"/>
      <c r="FCJ9" s="86"/>
      <c r="FCK9" s="86"/>
      <c r="FCL9" s="86"/>
      <c r="FCM9" s="86"/>
      <c r="FCN9" s="86"/>
      <c r="FCO9" s="86"/>
      <c r="FCP9" s="86"/>
      <c r="FCQ9" s="86"/>
      <c r="FCR9" s="86"/>
      <c r="FCS9" s="86"/>
      <c r="FCT9" s="86"/>
      <c r="FCU9" s="86"/>
      <c r="FCV9" s="86"/>
      <c r="FCW9" s="86"/>
      <c r="FCX9" s="86"/>
      <c r="FCY9" s="86"/>
      <c r="FCZ9" s="86"/>
      <c r="FDA9" s="86"/>
      <c r="FDB9" s="86"/>
      <c r="FDC9" s="86"/>
      <c r="FDD9" s="86"/>
      <c r="FDE9" s="86"/>
      <c r="FDF9" s="86"/>
      <c r="FDG9" s="86"/>
      <c r="FDH9" s="86"/>
      <c r="FDI9" s="86"/>
      <c r="FDJ9" s="86"/>
      <c r="FDK9" s="86"/>
      <c r="FDL9" s="86"/>
      <c r="FDM9" s="86"/>
      <c r="FDN9" s="86"/>
      <c r="FDO9" s="86"/>
      <c r="FDP9" s="86"/>
      <c r="FDQ9" s="86"/>
      <c r="FDR9" s="86"/>
      <c r="FDS9" s="86"/>
      <c r="FDT9" s="86"/>
      <c r="FDU9" s="86"/>
      <c r="FDV9" s="86"/>
      <c r="FDW9" s="86"/>
      <c r="FDX9" s="86"/>
      <c r="FDY9" s="86"/>
      <c r="FDZ9" s="86"/>
      <c r="FEA9" s="86"/>
      <c r="FEB9" s="86"/>
      <c r="FEC9" s="86"/>
      <c r="FED9" s="86"/>
      <c r="FEE9" s="86"/>
      <c r="FEF9" s="86"/>
      <c r="FEG9" s="86"/>
      <c r="FEH9" s="86"/>
      <c r="FEI9" s="86"/>
      <c r="FEJ9" s="86"/>
      <c r="FEK9" s="86"/>
      <c r="FEL9" s="86"/>
      <c r="FEM9" s="86"/>
      <c r="FEN9" s="86"/>
      <c r="FEO9" s="86"/>
      <c r="FEP9" s="86"/>
      <c r="FEQ9" s="86"/>
      <c r="FER9" s="86"/>
      <c r="FES9" s="86"/>
      <c r="FET9" s="86"/>
      <c r="FEU9" s="86"/>
      <c r="FEV9" s="86"/>
      <c r="FEW9" s="86"/>
      <c r="FEX9" s="86"/>
      <c r="FEY9" s="86"/>
      <c r="FEZ9" s="86"/>
      <c r="FFA9" s="86"/>
      <c r="FFB9" s="86"/>
      <c r="FFC9" s="86"/>
      <c r="FFD9" s="86"/>
      <c r="FFE9" s="86"/>
      <c r="FFF9" s="86"/>
      <c r="FFG9" s="86"/>
      <c r="FFH9" s="86"/>
      <c r="FFI9" s="86"/>
      <c r="FFJ9" s="86"/>
      <c r="FFK9" s="86"/>
      <c r="FFL9" s="86"/>
      <c r="FFM9" s="86"/>
      <c r="FFN9" s="86"/>
      <c r="FFO9" s="86"/>
      <c r="FFP9" s="86"/>
      <c r="FFQ9" s="86"/>
      <c r="FFR9" s="86"/>
      <c r="FFS9" s="86"/>
      <c r="FFT9" s="86"/>
      <c r="FFU9" s="86"/>
      <c r="FFV9" s="86"/>
      <c r="FFW9" s="86"/>
      <c r="FFX9" s="86"/>
      <c r="FFY9" s="86"/>
      <c r="FFZ9" s="86"/>
      <c r="FGA9" s="86"/>
      <c r="FGB9" s="86"/>
      <c r="FGC9" s="86"/>
      <c r="FGD9" s="86"/>
      <c r="FGE9" s="86"/>
      <c r="FGF9" s="86"/>
      <c r="FGG9" s="86"/>
      <c r="FGH9" s="86"/>
      <c r="FGI9" s="86"/>
      <c r="FGJ9" s="86"/>
      <c r="FGK9" s="86"/>
      <c r="FGL9" s="86"/>
      <c r="FGM9" s="86"/>
      <c r="FGN9" s="86"/>
      <c r="FGO9" s="86"/>
      <c r="FGP9" s="86"/>
      <c r="FGQ9" s="86"/>
      <c r="FGR9" s="86"/>
      <c r="FGS9" s="86"/>
      <c r="FGT9" s="86"/>
      <c r="FGU9" s="86"/>
      <c r="FGV9" s="86"/>
      <c r="FGW9" s="86"/>
      <c r="FGX9" s="86"/>
      <c r="FGY9" s="86"/>
      <c r="FGZ9" s="86"/>
      <c r="FHA9" s="86"/>
      <c r="FHB9" s="86"/>
      <c r="FHC9" s="86"/>
      <c r="FHD9" s="86"/>
      <c r="FHE9" s="86"/>
      <c r="FHF9" s="86"/>
      <c r="FHG9" s="86"/>
      <c r="FHH9" s="86"/>
      <c r="FHI9" s="86"/>
      <c r="FHJ9" s="86"/>
      <c r="FHK9" s="86"/>
      <c r="FHL9" s="86"/>
      <c r="FHM9" s="86"/>
      <c r="FHN9" s="86"/>
      <c r="FHO9" s="86"/>
      <c r="FHP9" s="86"/>
      <c r="FHQ9" s="86"/>
      <c r="FHR9" s="86"/>
      <c r="FHS9" s="86"/>
      <c r="FHT9" s="86"/>
      <c r="FHU9" s="86"/>
      <c r="FHV9" s="86"/>
      <c r="FHW9" s="86"/>
      <c r="FHX9" s="86"/>
      <c r="FHY9" s="86"/>
      <c r="FHZ9" s="86"/>
      <c r="FIA9" s="86"/>
      <c r="FIB9" s="86"/>
      <c r="FIC9" s="86"/>
      <c r="FID9" s="86"/>
      <c r="FIE9" s="86"/>
      <c r="FIF9" s="86"/>
      <c r="FIG9" s="86"/>
      <c r="FIH9" s="86"/>
      <c r="FII9" s="86"/>
      <c r="FIJ9" s="86"/>
      <c r="FIK9" s="86"/>
      <c r="FIL9" s="86"/>
      <c r="FIM9" s="86"/>
      <c r="FIN9" s="86"/>
      <c r="FIO9" s="86"/>
      <c r="FIP9" s="86"/>
      <c r="FIQ9" s="86"/>
      <c r="FIR9" s="86"/>
      <c r="FIS9" s="86"/>
      <c r="FIT9" s="86"/>
      <c r="FIU9" s="86"/>
      <c r="FIV9" s="86"/>
      <c r="FIW9" s="86"/>
      <c r="FIX9" s="86"/>
      <c r="FIY9" s="86"/>
      <c r="FIZ9" s="86"/>
      <c r="FJA9" s="86"/>
      <c r="FJB9" s="86"/>
      <c r="FJC9" s="86"/>
      <c r="FJD9" s="86"/>
      <c r="FJE9" s="86"/>
      <c r="FJF9" s="86"/>
      <c r="FJG9" s="86"/>
      <c r="FJH9" s="86"/>
      <c r="FJI9" s="86"/>
      <c r="FJJ9" s="86"/>
      <c r="FJK9" s="86"/>
      <c r="FJL9" s="86"/>
      <c r="FJM9" s="86"/>
      <c r="FJN9" s="86"/>
      <c r="FJO9" s="86"/>
      <c r="FJP9" s="86"/>
      <c r="FJQ9" s="86"/>
      <c r="FJR9" s="86"/>
      <c r="FJS9" s="86"/>
      <c r="FJT9" s="86"/>
      <c r="FJU9" s="86"/>
      <c r="FJV9" s="86"/>
      <c r="FJW9" s="86"/>
      <c r="FJX9" s="86"/>
      <c r="FJY9" s="86"/>
      <c r="FJZ9" s="86"/>
      <c r="FKA9" s="86"/>
      <c r="FKB9" s="86"/>
      <c r="FKC9" s="86"/>
      <c r="FKD9" s="86"/>
      <c r="FKE9" s="86"/>
      <c r="FKF9" s="86"/>
      <c r="FKG9" s="86"/>
      <c r="FKH9" s="86"/>
      <c r="FKI9" s="86"/>
      <c r="FKJ9" s="86"/>
      <c r="FKK9" s="86"/>
      <c r="FKL9" s="86"/>
      <c r="FKM9" s="86"/>
      <c r="FKN9" s="86"/>
      <c r="FKO9" s="86"/>
      <c r="FKP9" s="86"/>
      <c r="FKQ9" s="86"/>
      <c r="FKR9" s="86"/>
      <c r="FKS9" s="86"/>
      <c r="FKT9" s="86"/>
      <c r="FKU9" s="86"/>
      <c r="FKV9" s="86"/>
      <c r="FKW9" s="86"/>
      <c r="FKX9" s="86"/>
      <c r="FKY9" s="86"/>
      <c r="FKZ9" s="86"/>
      <c r="FLA9" s="86"/>
      <c r="FLB9" s="86"/>
      <c r="FLC9" s="86"/>
      <c r="FLD9" s="86"/>
      <c r="FLE9" s="86"/>
      <c r="FLF9" s="86"/>
      <c r="FLG9" s="86"/>
      <c r="FLH9" s="86"/>
      <c r="FLI9" s="86"/>
      <c r="FLJ9" s="86"/>
      <c r="FLK9" s="86"/>
      <c r="FLL9" s="86"/>
      <c r="FLM9" s="86"/>
      <c r="FLN9" s="86"/>
      <c r="FLO9" s="86"/>
      <c r="FLP9" s="86"/>
      <c r="FLQ9" s="86"/>
      <c r="FLR9" s="86"/>
      <c r="FLS9" s="86"/>
      <c r="FLT9" s="86"/>
      <c r="FLU9" s="86"/>
      <c r="FLV9" s="86"/>
      <c r="FLW9" s="86"/>
      <c r="FLX9" s="86"/>
      <c r="FLY9" s="86"/>
      <c r="FLZ9" s="86"/>
      <c r="FMA9" s="86"/>
      <c r="FMB9" s="86"/>
      <c r="FMC9" s="86"/>
      <c r="FMD9" s="86"/>
      <c r="FME9" s="86"/>
      <c r="FMF9" s="86"/>
      <c r="FMG9" s="86"/>
      <c r="FMH9" s="86"/>
      <c r="FMI9" s="86"/>
      <c r="FMJ9" s="86"/>
      <c r="FMK9" s="86"/>
      <c r="FML9" s="86"/>
      <c r="FMM9" s="86"/>
      <c r="FMN9" s="86"/>
      <c r="FMO9" s="86"/>
      <c r="FMP9" s="86"/>
      <c r="FMQ9" s="86"/>
      <c r="FMR9" s="86"/>
      <c r="FMS9" s="86"/>
      <c r="FMT9" s="86"/>
      <c r="FMU9" s="86"/>
      <c r="FMV9" s="86"/>
      <c r="FMW9" s="86"/>
      <c r="FMX9" s="86"/>
      <c r="FMY9" s="86"/>
      <c r="FMZ9" s="86"/>
      <c r="FNA9" s="86"/>
      <c r="FNB9" s="86"/>
      <c r="FNC9" s="86"/>
      <c r="FND9" s="86"/>
      <c r="FNE9" s="86"/>
      <c r="FNF9" s="86"/>
      <c r="FNG9" s="86"/>
      <c r="FNH9" s="86"/>
      <c r="FNI9" s="86"/>
      <c r="FNJ9" s="86"/>
      <c r="FNK9" s="86"/>
      <c r="FNL9" s="86"/>
      <c r="FNM9" s="86"/>
      <c r="FNN9" s="86"/>
      <c r="FNO9" s="86"/>
      <c r="FNP9" s="86"/>
      <c r="FNQ9" s="86"/>
      <c r="FNR9" s="86"/>
      <c r="FNS9" s="86"/>
      <c r="FNT9" s="86"/>
      <c r="FNU9" s="86"/>
      <c r="FNV9" s="86"/>
      <c r="FNW9" s="86"/>
      <c r="FNX9" s="86"/>
      <c r="FNY9" s="86"/>
      <c r="FNZ9" s="86"/>
      <c r="FOA9" s="86"/>
      <c r="FOB9" s="86"/>
      <c r="FOC9" s="86"/>
      <c r="FOD9" s="86"/>
      <c r="FOE9" s="86"/>
      <c r="FOF9" s="86"/>
      <c r="FOG9" s="86"/>
      <c r="FOH9" s="86"/>
      <c r="FOI9" s="86"/>
      <c r="FOJ9" s="86"/>
      <c r="FOK9" s="86"/>
      <c r="FOL9" s="86"/>
      <c r="FOM9" s="86"/>
      <c r="FON9" s="86"/>
      <c r="FOO9" s="86"/>
      <c r="FOP9" s="86"/>
      <c r="FOQ9" s="86"/>
      <c r="FOR9" s="86"/>
      <c r="FOS9" s="86"/>
      <c r="FOT9" s="86"/>
      <c r="FOU9" s="86"/>
      <c r="FOV9" s="86"/>
      <c r="FOW9" s="86"/>
      <c r="FOX9" s="86"/>
      <c r="FOY9" s="86"/>
      <c r="FOZ9" s="86"/>
      <c r="FPA9" s="86"/>
      <c r="FPB9" s="86"/>
      <c r="FPC9" s="86"/>
      <c r="FPD9" s="86"/>
      <c r="FPE9" s="86"/>
      <c r="FPF9" s="86"/>
      <c r="FPG9" s="86"/>
      <c r="FPH9" s="86"/>
      <c r="FPI9" s="86"/>
      <c r="FPJ9" s="86"/>
      <c r="FPK9" s="86"/>
      <c r="FPL9" s="86"/>
      <c r="FPM9" s="86"/>
      <c r="FPN9" s="86"/>
      <c r="FPO9" s="86"/>
      <c r="FPP9" s="86"/>
      <c r="FPQ9" s="86"/>
      <c r="FPR9" s="86"/>
      <c r="FPS9" s="86"/>
      <c r="FPT9" s="86"/>
      <c r="FPU9" s="86"/>
      <c r="FPV9" s="86"/>
      <c r="FPW9" s="86"/>
      <c r="FPX9" s="86"/>
      <c r="FPY9" s="86"/>
      <c r="FPZ9" s="86"/>
      <c r="FQA9" s="86"/>
      <c r="FQB9" s="86"/>
      <c r="FQC9" s="86"/>
      <c r="FQD9" s="86"/>
      <c r="FQE9" s="86"/>
      <c r="FQF9" s="86"/>
      <c r="FQG9" s="86"/>
      <c r="FQH9" s="86"/>
      <c r="FQI9" s="86"/>
      <c r="FQJ9" s="86"/>
      <c r="FQK9" s="86"/>
      <c r="FQL9" s="86"/>
      <c r="FQM9" s="86"/>
      <c r="FQN9" s="86"/>
      <c r="FQO9" s="86"/>
      <c r="FQP9" s="86"/>
      <c r="FQQ9" s="86"/>
      <c r="FQR9" s="86"/>
      <c r="FQS9" s="86"/>
      <c r="FQT9" s="86"/>
      <c r="FQU9" s="86"/>
      <c r="FQV9" s="86"/>
      <c r="FQW9" s="86"/>
      <c r="FQX9" s="86"/>
      <c r="FQY9" s="86"/>
      <c r="FQZ9" s="86"/>
      <c r="FRA9" s="86"/>
      <c r="FRB9" s="86"/>
      <c r="FRC9" s="86"/>
      <c r="FRD9" s="86"/>
      <c r="FRE9" s="86"/>
      <c r="FRF9" s="86"/>
      <c r="FRG9" s="86"/>
      <c r="FRH9" s="86"/>
      <c r="FRI9" s="86"/>
      <c r="FRJ9" s="86"/>
      <c r="FRK9" s="86"/>
      <c r="FRL9" s="86"/>
      <c r="FRM9" s="86"/>
      <c r="FRN9" s="86"/>
      <c r="FRO9" s="86"/>
      <c r="FRP9" s="86"/>
      <c r="FRQ9" s="86"/>
      <c r="FRR9" s="86"/>
      <c r="FRS9" s="86"/>
      <c r="FRT9" s="86"/>
      <c r="FRU9" s="86"/>
      <c r="FRV9" s="86"/>
      <c r="FRW9" s="86"/>
      <c r="FRX9" s="86"/>
      <c r="FRY9" s="86"/>
      <c r="FRZ9" s="86"/>
      <c r="FSA9" s="86"/>
      <c r="FSB9" s="86"/>
      <c r="FSC9" s="86"/>
      <c r="FSD9" s="86"/>
      <c r="FSE9" s="86"/>
      <c r="FSF9" s="86"/>
      <c r="FSG9" s="86"/>
      <c r="FSH9" s="86"/>
      <c r="FSI9" s="86"/>
      <c r="FSJ9" s="86"/>
      <c r="FSK9" s="86"/>
      <c r="FSL9" s="86"/>
      <c r="FSM9" s="86"/>
      <c r="FSN9" s="86"/>
      <c r="FSO9" s="86"/>
      <c r="FSP9" s="86"/>
      <c r="FSQ9" s="86"/>
      <c r="FSR9" s="86"/>
      <c r="FSS9" s="86"/>
      <c r="FST9" s="86"/>
      <c r="FSU9" s="86"/>
      <c r="FSV9" s="86"/>
      <c r="FSW9" s="86"/>
      <c r="FSX9" s="86"/>
      <c r="FSY9" s="86"/>
      <c r="FSZ9" s="86"/>
      <c r="FTA9" s="86"/>
      <c r="FTB9" s="86"/>
      <c r="FTC9" s="86"/>
      <c r="FTD9" s="86"/>
      <c r="FTE9" s="86"/>
      <c r="FTF9" s="86"/>
      <c r="FTG9" s="86"/>
      <c r="FTH9" s="86"/>
      <c r="FTI9" s="86"/>
      <c r="FTJ9" s="86"/>
      <c r="FTK9" s="86"/>
      <c r="FTL9" s="86"/>
      <c r="FTM9" s="86"/>
      <c r="FTN9" s="86"/>
      <c r="FTO9" s="86"/>
      <c r="FTP9" s="86"/>
      <c r="FTQ9" s="86"/>
      <c r="FTR9" s="86"/>
      <c r="FTS9" s="86"/>
      <c r="FTT9" s="86"/>
      <c r="FTU9" s="86"/>
      <c r="FTV9" s="86"/>
      <c r="FTW9" s="86"/>
      <c r="FTX9" s="86"/>
      <c r="FTY9" s="86"/>
      <c r="FTZ9" s="86"/>
      <c r="FUA9" s="86"/>
      <c r="FUB9" s="86"/>
      <c r="FUC9" s="86"/>
      <c r="FUD9" s="86"/>
      <c r="FUE9" s="86"/>
      <c r="FUF9" s="86"/>
      <c r="FUG9" s="86"/>
      <c r="FUH9" s="86"/>
      <c r="FUI9" s="86"/>
      <c r="FUJ9" s="86"/>
      <c r="FUK9" s="86"/>
      <c r="FUL9" s="86"/>
      <c r="FUM9" s="86"/>
      <c r="FUN9" s="86"/>
      <c r="FUO9" s="86"/>
      <c r="FUP9" s="86"/>
      <c r="FUQ9" s="86"/>
      <c r="FUR9" s="86"/>
      <c r="FUS9" s="86"/>
      <c r="FUT9" s="86"/>
      <c r="FUU9" s="86"/>
      <c r="FUV9" s="86"/>
      <c r="FUW9" s="86"/>
      <c r="FUX9" s="86"/>
      <c r="FUY9" s="86"/>
      <c r="FUZ9" s="86"/>
      <c r="FVA9" s="86"/>
      <c r="FVB9" s="86"/>
      <c r="FVC9" s="86"/>
      <c r="FVD9" s="86"/>
      <c r="FVE9" s="86"/>
      <c r="FVF9" s="86"/>
      <c r="FVG9" s="86"/>
      <c r="FVH9" s="86"/>
      <c r="FVI9" s="86"/>
      <c r="FVJ9" s="86"/>
      <c r="FVK9" s="86"/>
      <c r="FVL9" s="86"/>
      <c r="FVM9" s="86"/>
      <c r="FVN9" s="86"/>
      <c r="FVO9" s="86"/>
      <c r="FVP9" s="86"/>
      <c r="FVQ9" s="86"/>
      <c r="FVR9" s="86"/>
      <c r="FVS9" s="86"/>
      <c r="FVT9" s="86"/>
      <c r="FVU9" s="86"/>
      <c r="FVV9" s="86"/>
      <c r="FVW9" s="86"/>
      <c r="FVX9" s="86"/>
      <c r="FVY9" s="86"/>
      <c r="FVZ9" s="86"/>
      <c r="FWA9" s="86"/>
      <c r="FWB9" s="86"/>
      <c r="FWC9" s="86"/>
      <c r="FWD9" s="86"/>
      <c r="FWE9" s="86"/>
      <c r="FWF9" s="86"/>
      <c r="FWG9" s="86"/>
      <c r="FWH9" s="86"/>
      <c r="FWI9" s="86"/>
      <c r="FWJ9" s="86"/>
      <c r="FWK9" s="86"/>
      <c r="FWL9" s="86"/>
      <c r="FWM9" s="86"/>
      <c r="FWN9" s="86"/>
      <c r="FWO9" s="86"/>
      <c r="FWP9" s="86"/>
      <c r="FWQ9" s="86"/>
      <c r="FWR9" s="86"/>
      <c r="FWS9" s="86"/>
      <c r="FWT9" s="86"/>
      <c r="FWU9" s="86"/>
      <c r="FWV9" s="86"/>
      <c r="FWW9" s="86"/>
      <c r="FWX9" s="86"/>
      <c r="FWY9" s="86"/>
      <c r="FWZ9" s="86"/>
      <c r="FXA9" s="86"/>
      <c r="FXB9" s="86"/>
      <c r="FXC9" s="86"/>
      <c r="FXD9" s="86"/>
      <c r="FXE9" s="86"/>
      <c r="FXF9" s="86"/>
      <c r="FXG9" s="86"/>
      <c r="FXH9" s="86"/>
      <c r="FXI9" s="86"/>
      <c r="FXJ9" s="86"/>
      <c r="FXK9" s="86"/>
      <c r="FXL9" s="86"/>
      <c r="FXM9" s="86"/>
      <c r="FXN9" s="86"/>
      <c r="FXO9" s="86"/>
      <c r="FXP9" s="86"/>
      <c r="FXQ9" s="86"/>
      <c r="FXR9" s="86"/>
      <c r="FXS9" s="86"/>
      <c r="FXT9" s="86"/>
      <c r="FXU9" s="86"/>
      <c r="FXV9" s="86"/>
      <c r="FXW9" s="86"/>
      <c r="FXX9" s="86"/>
      <c r="FXY9" s="86"/>
      <c r="FXZ9" s="86"/>
      <c r="FYA9" s="86"/>
      <c r="FYB9" s="86"/>
      <c r="FYC9" s="86"/>
      <c r="FYD9" s="86"/>
      <c r="FYE9" s="86"/>
      <c r="FYF9" s="86"/>
      <c r="FYG9" s="86"/>
      <c r="FYH9" s="86"/>
      <c r="FYI9" s="86"/>
      <c r="FYJ9" s="86"/>
      <c r="FYK9" s="86"/>
      <c r="FYL9" s="86"/>
      <c r="FYM9" s="86"/>
      <c r="FYN9" s="86"/>
      <c r="FYO9" s="86"/>
      <c r="FYP9" s="86"/>
      <c r="FYQ9" s="86"/>
      <c r="FYR9" s="86"/>
      <c r="FYS9" s="86"/>
      <c r="FYT9" s="86"/>
      <c r="FYU9" s="86"/>
      <c r="FYV9" s="86"/>
      <c r="FYW9" s="86"/>
      <c r="FYX9" s="86"/>
      <c r="FYY9" s="86"/>
      <c r="FYZ9" s="86"/>
      <c r="FZA9" s="86"/>
      <c r="FZB9" s="86"/>
      <c r="FZC9" s="86"/>
      <c r="FZD9" s="86"/>
      <c r="FZE9" s="86"/>
      <c r="FZF9" s="86"/>
      <c r="FZG9" s="86"/>
      <c r="FZH9" s="86"/>
      <c r="FZI9" s="86"/>
      <c r="FZJ9" s="86"/>
      <c r="FZK9" s="86"/>
      <c r="FZL9" s="86"/>
      <c r="FZM9" s="86"/>
      <c r="FZN9" s="86"/>
      <c r="FZO9" s="86"/>
      <c r="FZP9" s="86"/>
      <c r="FZQ9" s="86"/>
      <c r="FZR9" s="86"/>
      <c r="FZS9" s="86"/>
      <c r="FZT9" s="86"/>
      <c r="FZU9" s="86"/>
      <c r="FZV9" s="86"/>
      <c r="FZW9" s="86"/>
      <c r="FZX9" s="86"/>
      <c r="FZY9" s="86"/>
      <c r="FZZ9" s="86"/>
      <c r="GAA9" s="86"/>
      <c r="GAB9" s="86"/>
      <c r="GAC9" s="86"/>
      <c r="GAD9" s="86"/>
      <c r="GAE9" s="86"/>
      <c r="GAF9" s="86"/>
      <c r="GAG9" s="86"/>
      <c r="GAH9" s="86"/>
      <c r="GAI9" s="86"/>
      <c r="GAJ9" s="86"/>
      <c r="GAK9" s="86"/>
      <c r="GAL9" s="86"/>
      <c r="GAM9" s="86"/>
      <c r="GAN9" s="86"/>
      <c r="GAO9" s="86"/>
      <c r="GAP9" s="86"/>
      <c r="GAQ9" s="86"/>
      <c r="GAR9" s="86"/>
      <c r="GAS9" s="86"/>
      <c r="GAT9" s="86"/>
      <c r="GAU9" s="86"/>
      <c r="GAV9" s="86"/>
      <c r="GAW9" s="86"/>
      <c r="GAX9" s="86"/>
      <c r="GAY9" s="86"/>
      <c r="GAZ9" s="86"/>
      <c r="GBA9" s="86"/>
      <c r="GBB9" s="86"/>
      <c r="GBC9" s="86"/>
      <c r="GBD9" s="86"/>
      <c r="GBE9" s="86"/>
      <c r="GBF9" s="86"/>
      <c r="GBG9" s="86"/>
      <c r="GBH9" s="86"/>
      <c r="GBI9" s="86"/>
      <c r="GBJ9" s="86"/>
      <c r="GBK9" s="86"/>
      <c r="GBL9" s="86"/>
      <c r="GBM9" s="86"/>
      <c r="GBN9" s="86"/>
      <c r="GBO9" s="86"/>
      <c r="GBP9" s="86"/>
      <c r="GBQ9" s="86"/>
      <c r="GBR9" s="86"/>
      <c r="GBS9" s="86"/>
      <c r="GBT9" s="86"/>
      <c r="GBU9" s="86"/>
      <c r="GBV9" s="86"/>
      <c r="GBW9" s="86"/>
      <c r="GBX9" s="86"/>
      <c r="GBY9" s="86"/>
      <c r="GBZ9" s="86"/>
      <c r="GCA9" s="86"/>
      <c r="GCB9" s="86"/>
      <c r="GCC9" s="86"/>
      <c r="GCD9" s="86"/>
      <c r="GCE9" s="86"/>
      <c r="GCF9" s="86"/>
      <c r="GCG9" s="86"/>
      <c r="GCH9" s="86"/>
      <c r="GCI9" s="86"/>
      <c r="GCJ9" s="86"/>
      <c r="GCK9" s="86"/>
      <c r="GCL9" s="86"/>
      <c r="GCM9" s="86"/>
      <c r="GCN9" s="86"/>
      <c r="GCO9" s="86"/>
      <c r="GCP9" s="86"/>
      <c r="GCQ9" s="86"/>
      <c r="GCR9" s="86"/>
      <c r="GCS9" s="86"/>
      <c r="GCT9" s="86"/>
      <c r="GCU9" s="86"/>
      <c r="GCV9" s="86"/>
      <c r="GCW9" s="86"/>
      <c r="GCX9" s="86"/>
      <c r="GCY9" s="86"/>
      <c r="GCZ9" s="86"/>
      <c r="GDA9" s="86"/>
      <c r="GDB9" s="86"/>
      <c r="GDC9" s="86"/>
      <c r="GDD9" s="86"/>
      <c r="GDE9" s="86"/>
      <c r="GDF9" s="86"/>
      <c r="GDG9" s="86"/>
      <c r="GDH9" s="86"/>
      <c r="GDI9" s="86"/>
      <c r="GDJ9" s="86"/>
      <c r="GDK9" s="86"/>
      <c r="GDL9" s="86"/>
      <c r="GDM9" s="86"/>
      <c r="GDN9" s="86"/>
      <c r="GDO9" s="86"/>
      <c r="GDP9" s="86"/>
      <c r="GDQ9" s="86"/>
      <c r="GDR9" s="86"/>
      <c r="GDS9" s="86"/>
      <c r="GDT9" s="86"/>
      <c r="GDU9" s="86"/>
      <c r="GDV9" s="86"/>
      <c r="GDW9" s="86"/>
      <c r="GDX9" s="86"/>
      <c r="GDY9" s="86"/>
      <c r="GDZ9" s="86"/>
      <c r="GEA9" s="86"/>
      <c r="GEB9" s="86"/>
      <c r="GEC9" s="86"/>
      <c r="GED9" s="86"/>
      <c r="GEE9" s="86"/>
      <c r="GEF9" s="86"/>
      <c r="GEG9" s="86"/>
      <c r="GEH9" s="86"/>
      <c r="GEI9" s="86"/>
      <c r="GEJ9" s="86"/>
      <c r="GEK9" s="86"/>
      <c r="GEL9" s="86"/>
      <c r="GEM9" s="86"/>
      <c r="GEN9" s="86"/>
      <c r="GEO9" s="86"/>
      <c r="GEP9" s="86"/>
      <c r="GEQ9" s="86"/>
      <c r="GER9" s="86"/>
      <c r="GES9" s="86"/>
      <c r="GET9" s="86"/>
      <c r="GEU9" s="86"/>
      <c r="GEV9" s="86"/>
      <c r="GEW9" s="86"/>
      <c r="GEX9" s="86"/>
      <c r="GEY9" s="86"/>
      <c r="GEZ9" s="86"/>
      <c r="GFA9" s="86"/>
      <c r="GFB9" s="86"/>
      <c r="GFC9" s="86"/>
      <c r="GFD9" s="86"/>
      <c r="GFE9" s="86"/>
      <c r="GFF9" s="86"/>
      <c r="GFG9" s="86"/>
      <c r="GFH9" s="86"/>
      <c r="GFI9" s="86"/>
      <c r="GFJ9" s="86"/>
      <c r="GFK9" s="86"/>
      <c r="GFL9" s="86"/>
      <c r="GFM9" s="86"/>
      <c r="GFN9" s="86"/>
      <c r="GFO9" s="86"/>
      <c r="GFP9" s="86"/>
      <c r="GFQ9" s="86"/>
      <c r="GFR9" s="86"/>
      <c r="GFS9" s="86"/>
      <c r="GFT9" s="86"/>
      <c r="GFU9" s="86"/>
      <c r="GFV9" s="86"/>
      <c r="GFW9" s="86"/>
      <c r="GFX9" s="86"/>
      <c r="GFY9" s="86"/>
      <c r="GFZ9" s="86"/>
      <c r="GGA9" s="86"/>
      <c r="GGB9" s="86"/>
      <c r="GGC9" s="86"/>
      <c r="GGD9" s="86"/>
      <c r="GGE9" s="86"/>
      <c r="GGF9" s="86"/>
      <c r="GGG9" s="86"/>
      <c r="GGH9" s="86"/>
      <c r="GGI9" s="86"/>
      <c r="GGJ9" s="86"/>
      <c r="GGK9" s="86"/>
      <c r="GGL9" s="86"/>
      <c r="GGM9" s="86"/>
      <c r="GGN9" s="86"/>
      <c r="GGO9" s="86"/>
      <c r="GGP9" s="86"/>
      <c r="GGQ9" s="86"/>
      <c r="GGR9" s="86"/>
      <c r="GGS9" s="86"/>
      <c r="GGT9" s="86"/>
      <c r="GGU9" s="86"/>
      <c r="GGV9" s="86"/>
      <c r="GGW9" s="86"/>
      <c r="GGX9" s="86"/>
      <c r="GGY9" s="86"/>
      <c r="GGZ9" s="86"/>
      <c r="GHA9" s="86"/>
      <c r="GHB9" s="86"/>
      <c r="GHC9" s="86"/>
      <c r="GHD9" s="86"/>
      <c r="GHE9" s="86"/>
      <c r="GHF9" s="86"/>
      <c r="GHG9" s="86"/>
      <c r="GHH9" s="86"/>
      <c r="GHI9" s="86"/>
      <c r="GHJ9" s="86"/>
      <c r="GHK9" s="86"/>
      <c r="GHL9" s="86"/>
      <c r="GHM9" s="86"/>
      <c r="GHN9" s="86"/>
      <c r="GHO9" s="86"/>
      <c r="GHP9" s="86"/>
      <c r="GHQ9" s="86"/>
      <c r="GHR9" s="86"/>
      <c r="GHS9" s="86"/>
      <c r="GHT9" s="86"/>
      <c r="GHU9" s="86"/>
      <c r="GHV9" s="86"/>
      <c r="GHW9" s="86"/>
      <c r="GHX9" s="86"/>
      <c r="GHY9" s="86"/>
      <c r="GHZ9" s="86"/>
      <c r="GIA9" s="86"/>
      <c r="GIB9" s="86"/>
      <c r="GIC9" s="86"/>
      <c r="GID9" s="86"/>
      <c r="GIE9" s="86"/>
      <c r="GIF9" s="86"/>
      <c r="GIG9" s="86"/>
      <c r="GIH9" s="86"/>
      <c r="GII9" s="86"/>
      <c r="GIJ9" s="86"/>
      <c r="GIK9" s="86"/>
      <c r="GIL9" s="86"/>
      <c r="GIM9" s="86"/>
      <c r="GIN9" s="86"/>
      <c r="GIO9" s="86"/>
      <c r="GIP9" s="86"/>
      <c r="GIQ9" s="86"/>
      <c r="GIR9" s="86"/>
      <c r="GIS9" s="86"/>
      <c r="GIT9" s="86"/>
      <c r="GIU9" s="86"/>
      <c r="GIV9" s="86"/>
      <c r="GIW9" s="86"/>
      <c r="GIX9" s="86"/>
      <c r="GIY9" s="86"/>
      <c r="GIZ9" s="86"/>
      <c r="GJA9" s="86"/>
      <c r="GJB9" s="86"/>
      <c r="GJC9" s="86"/>
      <c r="GJD9" s="86"/>
      <c r="GJE9" s="86"/>
      <c r="GJF9" s="86"/>
      <c r="GJG9" s="86"/>
      <c r="GJH9" s="86"/>
      <c r="GJI9" s="86"/>
      <c r="GJJ9" s="86"/>
      <c r="GJK9" s="86"/>
      <c r="GJL9" s="86"/>
      <c r="GJM9" s="86"/>
      <c r="GJN9" s="86"/>
      <c r="GJO9" s="86"/>
      <c r="GJP9" s="86"/>
      <c r="GJQ9" s="86"/>
      <c r="GJR9" s="86"/>
      <c r="GJS9" s="86"/>
      <c r="GJT9" s="86"/>
      <c r="GJU9" s="86"/>
      <c r="GJV9" s="86"/>
      <c r="GJW9" s="86"/>
      <c r="GJX9" s="86"/>
      <c r="GJY9" s="86"/>
      <c r="GJZ9" s="86"/>
      <c r="GKA9" s="86"/>
      <c r="GKB9" s="86"/>
      <c r="GKC9" s="86"/>
      <c r="GKD9" s="86"/>
      <c r="GKE9" s="86"/>
      <c r="GKF9" s="86"/>
      <c r="GKG9" s="86"/>
      <c r="GKH9" s="86"/>
      <c r="GKI9" s="86"/>
      <c r="GKJ9" s="86"/>
      <c r="GKK9" s="86"/>
      <c r="GKL9" s="86"/>
      <c r="GKM9" s="86"/>
      <c r="GKN9" s="86"/>
      <c r="GKO9" s="86"/>
      <c r="GKP9" s="86"/>
      <c r="GKQ9" s="86"/>
      <c r="GKR9" s="86"/>
      <c r="GKS9" s="86"/>
      <c r="GKT9" s="86"/>
      <c r="GKU9" s="86"/>
      <c r="GKV9" s="86"/>
      <c r="GKW9" s="86"/>
      <c r="GKX9" s="86"/>
      <c r="GKY9" s="86"/>
      <c r="GKZ9" s="86"/>
      <c r="GLA9" s="86"/>
      <c r="GLB9" s="86"/>
      <c r="GLC9" s="86"/>
      <c r="GLD9" s="86"/>
      <c r="GLE9" s="86"/>
      <c r="GLF9" s="86"/>
      <c r="GLG9" s="86"/>
      <c r="GLH9" s="86"/>
      <c r="GLI9" s="86"/>
      <c r="GLJ9" s="86"/>
      <c r="GLK9" s="86"/>
      <c r="GLL9" s="86"/>
      <c r="GLM9" s="86"/>
      <c r="GLN9" s="86"/>
      <c r="GLO9" s="86"/>
      <c r="GLP9" s="86"/>
      <c r="GLQ9" s="86"/>
      <c r="GLR9" s="86"/>
      <c r="GLS9" s="86"/>
      <c r="GLT9" s="86"/>
      <c r="GLU9" s="86"/>
      <c r="GLV9" s="86"/>
      <c r="GLW9" s="86"/>
      <c r="GLX9" s="86"/>
      <c r="GLY9" s="86"/>
      <c r="GLZ9" s="86"/>
      <c r="GMA9" s="86"/>
      <c r="GMB9" s="86"/>
      <c r="GMC9" s="86"/>
      <c r="GMD9" s="86"/>
      <c r="GME9" s="86"/>
      <c r="GMF9" s="86"/>
      <c r="GMG9" s="86"/>
      <c r="GMH9" s="86"/>
      <c r="GMI9" s="86"/>
      <c r="GMJ9" s="86"/>
      <c r="GMK9" s="86"/>
      <c r="GML9" s="86"/>
      <c r="GMM9" s="86"/>
      <c r="GMN9" s="86"/>
      <c r="GMO9" s="86"/>
      <c r="GMP9" s="86"/>
      <c r="GMQ9" s="86"/>
      <c r="GMR9" s="86"/>
      <c r="GMS9" s="86"/>
      <c r="GMT9" s="86"/>
      <c r="GMU9" s="86"/>
      <c r="GMV9" s="86"/>
      <c r="GMW9" s="86"/>
      <c r="GMX9" s="86"/>
      <c r="GMY9" s="86"/>
      <c r="GMZ9" s="86"/>
      <c r="GNA9" s="86"/>
      <c r="GNB9" s="86"/>
      <c r="GNC9" s="86"/>
      <c r="GND9" s="86"/>
      <c r="GNE9" s="86"/>
      <c r="GNF9" s="86"/>
      <c r="GNG9" s="86"/>
      <c r="GNH9" s="86"/>
      <c r="GNI9" s="86"/>
      <c r="GNJ9" s="86"/>
      <c r="GNK9" s="86"/>
      <c r="GNL9" s="86"/>
      <c r="GNM9" s="86"/>
      <c r="GNN9" s="86"/>
      <c r="GNO9" s="86"/>
      <c r="GNP9" s="86"/>
      <c r="GNQ9" s="86"/>
      <c r="GNR9" s="86"/>
      <c r="GNS9" s="86"/>
      <c r="GNT9" s="86"/>
      <c r="GNU9" s="86"/>
      <c r="GNV9" s="86"/>
      <c r="GNW9" s="86"/>
      <c r="GNX9" s="86"/>
      <c r="GNY9" s="86"/>
      <c r="GNZ9" s="86"/>
      <c r="GOA9" s="86"/>
      <c r="GOB9" s="86"/>
      <c r="GOC9" s="86"/>
      <c r="GOD9" s="86"/>
      <c r="GOE9" s="86"/>
      <c r="GOF9" s="86"/>
      <c r="GOG9" s="86"/>
      <c r="GOH9" s="86"/>
      <c r="GOI9" s="86"/>
      <c r="GOJ9" s="86"/>
      <c r="GOK9" s="86"/>
      <c r="GOL9" s="86"/>
      <c r="GOM9" s="86"/>
      <c r="GON9" s="86"/>
      <c r="GOO9" s="86"/>
      <c r="GOP9" s="86"/>
      <c r="GOQ9" s="86"/>
      <c r="GOR9" s="86"/>
      <c r="GOS9" s="86"/>
      <c r="GOT9" s="86"/>
      <c r="GOU9" s="86"/>
      <c r="GOV9" s="86"/>
      <c r="GOW9" s="86"/>
      <c r="GOX9" s="86"/>
      <c r="GOY9" s="86"/>
      <c r="GOZ9" s="86"/>
      <c r="GPA9" s="86"/>
      <c r="GPB9" s="86"/>
      <c r="GPC9" s="86"/>
      <c r="GPD9" s="86"/>
      <c r="GPE9" s="86"/>
      <c r="GPF9" s="86"/>
      <c r="GPG9" s="86"/>
      <c r="GPH9" s="86"/>
      <c r="GPI9" s="86"/>
      <c r="GPJ9" s="86"/>
      <c r="GPK9" s="86"/>
      <c r="GPL9" s="86"/>
      <c r="GPM9" s="86"/>
      <c r="GPN9" s="86"/>
      <c r="GPO9" s="86"/>
      <c r="GPP9" s="86"/>
      <c r="GPQ9" s="86"/>
      <c r="GPR9" s="86"/>
      <c r="GPS9" s="86"/>
      <c r="GPT9" s="86"/>
      <c r="GPU9" s="86"/>
      <c r="GPV9" s="86"/>
      <c r="GPW9" s="86"/>
      <c r="GPX9" s="86"/>
      <c r="GPY9" s="86"/>
      <c r="GPZ9" s="86"/>
      <c r="GQA9" s="86"/>
      <c r="GQB9" s="86"/>
      <c r="GQC9" s="86"/>
      <c r="GQD9" s="86"/>
      <c r="GQE9" s="86"/>
      <c r="GQF9" s="86"/>
      <c r="GQG9" s="86"/>
      <c r="GQH9" s="86"/>
      <c r="GQI9" s="86"/>
      <c r="GQJ9" s="86"/>
      <c r="GQK9" s="86"/>
      <c r="GQL9" s="86"/>
      <c r="GQM9" s="86"/>
      <c r="GQN9" s="86"/>
      <c r="GQO9" s="86"/>
      <c r="GQP9" s="86"/>
      <c r="GQQ9" s="86"/>
      <c r="GQR9" s="86"/>
      <c r="GQS9" s="86"/>
      <c r="GQT9" s="86"/>
      <c r="GQU9" s="86"/>
      <c r="GQV9" s="86"/>
      <c r="GQW9" s="86"/>
      <c r="GQX9" s="86"/>
      <c r="GQY9" s="86"/>
      <c r="GQZ9" s="86"/>
      <c r="GRA9" s="86"/>
      <c r="GRB9" s="86"/>
      <c r="GRC9" s="86"/>
      <c r="GRD9" s="86"/>
      <c r="GRE9" s="86"/>
      <c r="GRF9" s="86"/>
      <c r="GRG9" s="86"/>
      <c r="GRH9" s="86"/>
      <c r="GRI9" s="86"/>
      <c r="GRJ9" s="86"/>
      <c r="GRK9" s="86"/>
      <c r="GRL9" s="86"/>
      <c r="GRM9" s="86"/>
      <c r="GRN9" s="86"/>
      <c r="GRO9" s="86"/>
      <c r="GRP9" s="86"/>
      <c r="GRQ9" s="86"/>
      <c r="GRR9" s="86"/>
      <c r="GRS9" s="86"/>
      <c r="GRT9" s="86"/>
      <c r="GRU9" s="86"/>
      <c r="GRV9" s="86"/>
      <c r="GRW9" s="86"/>
      <c r="GRX9" s="86"/>
      <c r="GRY9" s="86"/>
      <c r="GRZ9" s="86"/>
      <c r="GSA9" s="86"/>
      <c r="GSB9" s="86"/>
      <c r="GSC9" s="86"/>
      <c r="GSD9" s="86"/>
      <c r="GSE9" s="86"/>
      <c r="GSF9" s="86"/>
      <c r="GSG9" s="86"/>
      <c r="GSH9" s="86"/>
      <c r="GSI9" s="86"/>
      <c r="GSJ9" s="86"/>
      <c r="GSK9" s="86"/>
      <c r="GSL9" s="86"/>
      <c r="GSM9" s="86"/>
      <c r="GSN9" s="86"/>
      <c r="GSO9" s="86"/>
      <c r="GSP9" s="86"/>
      <c r="GSQ9" s="86"/>
      <c r="GSR9" s="86"/>
      <c r="GSS9" s="86"/>
      <c r="GST9" s="86"/>
      <c r="GSU9" s="86"/>
      <c r="GSV9" s="86"/>
      <c r="GSW9" s="86"/>
      <c r="GSX9" s="86"/>
      <c r="GSY9" s="86"/>
      <c r="GSZ9" s="86"/>
      <c r="GTA9" s="86"/>
      <c r="GTB9" s="86"/>
      <c r="GTC9" s="86"/>
      <c r="GTD9" s="86"/>
      <c r="GTE9" s="86"/>
      <c r="GTF9" s="86"/>
      <c r="GTG9" s="86"/>
      <c r="GTH9" s="86"/>
      <c r="GTI9" s="86"/>
      <c r="GTJ9" s="86"/>
      <c r="GTK9" s="86"/>
      <c r="GTL9" s="86"/>
      <c r="GTM9" s="86"/>
      <c r="GTN9" s="86"/>
      <c r="GTO9" s="86"/>
      <c r="GTP9" s="86"/>
      <c r="GTQ9" s="86"/>
      <c r="GTR9" s="86"/>
      <c r="GTS9" s="86"/>
      <c r="GTT9" s="86"/>
      <c r="GTU9" s="86"/>
      <c r="GTV9" s="86"/>
      <c r="GTW9" s="86"/>
      <c r="GTX9" s="86"/>
      <c r="GTY9" s="86"/>
      <c r="GTZ9" s="86"/>
      <c r="GUA9" s="86"/>
      <c r="GUB9" s="86"/>
      <c r="GUC9" s="86"/>
      <c r="GUD9" s="86"/>
      <c r="GUE9" s="86"/>
      <c r="GUF9" s="86"/>
      <c r="GUG9" s="86"/>
      <c r="GUH9" s="86"/>
      <c r="GUI9" s="86"/>
      <c r="GUJ9" s="86"/>
      <c r="GUK9" s="86"/>
      <c r="GUL9" s="86"/>
      <c r="GUM9" s="86"/>
      <c r="GUN9" s="86"/>
      <c r="GUO9" s="86"/>
      <c r="GUP9" s="86"/>
      <c r="GUQ9" s="86"/>
      <c r="GUR9" s="86"/>
      <c r="GUS9" s="86"/>
      <c r="GUT9" s="86"/>
      <c r="GUU9" s="86"/>
      <c r="GUV9" s="86"/>
      <c r="GUW9" s="86"/>
      <c r="GUX9" s="86"/>
      <c r="GUY9" s="86"/>
      <c r="GUZ9" s="86"/>
      <c r="GVA9" s="86"/>
      <c r="GVB9" s="86"/>
      <c r="GVC9" s="86"/>
      <c r="GVD9" s="86"/>
      <c r="GVE9" s="86"/>
      <c r="GVF9" s="86"/>
      <c r="GVG9" s="86"/>
      <c r="GVH9" s="86"/>
      <c r="GVI9" s="86"/>
      <c r="GVJ9" s="86"/>
      <c r="GVK9" s="86"/>
      <c r="GVL9" s="86"/>
      <c r="GVM9" s="86"/>
      <c r="GVN9" s="86"/>
      <c r="GVO9" s="86"/>
      <c r="GVP9" s="86"/>
      <c r="GVQ9" s="86"/>
      <c r="GVR9" s="86"/>
      <c r="GVS9" s="86"/>
      <c r="GVT9" s="86"/>
      <c r="GVU9" s="86"/>
      <c r="GVV9" s="86"/>
      <c r="GVW9" s="86"/>
      <c r="GVX9" s="86"/>
      <c r="GVY9" s="86"/>
      <c r="GVZ9" s="86"/>
      <c r="GWA9" s="86"/>
      <c r="GWB9" s="86"/>
      <c r="GWC9" s="86"/>
      <c r="GWD9" s="86"/>
      <c r="GWE9" s="86"/>
      <c r="GWF9" s="86"/>
      <c r="GWG9" s="86"/>
      <c r="GWH9" s="86"/>
      <c r="GWI9" s="86"/>
      <c r="GWJ9" s="86"/>
      <c r="GWK9" s="86"/>
      <c r="GWL9" s="86"/>
      <c r="GWM9" s="86"/>
      <c r="GWN9" s="86"/>
      <c r="GWO9" s="86"/>
      <c r="GWP9" s="86"/>
      <c r="GWQ9" s="86"/>
      <c r="GWR9" s="86"/>
      <c r="GWS9" s="86"/>
      <c r="GWT9" s="86"/>
      <c r="GWU9" s="86"/>
      <c r="GWV9" s="86"/>
      <c r="GWW9" s="86"/>
      <c r="GWX9" s="86"/>
      <c r="GWY9" s="86"/>
      <c r="GWZ9" s="86"/>
      <c r="GXA9" s="86"/>
      <c r="GXB9" s="86"/>
      <c r="GXC9" s="86"/>
      <c r="GXD9" s="86"/>
      <c r="GXE9" s="86"/>
      <c r="GXF9" s="86"/>
      <c r="GXG9" s="86"/>
      <c r="GXH9" s="86"/>
      <c r="GXI9" s="86"/>
      <c r="GXJ9" s="86"/>
      <c r="GXK9" s="86"/>
      <c r="GXL9" s="86"/>
      <c r="GXM9" s="86"/>
      <c r="GXN9" s="86"/>
      <c r="GXO9" s="86"/>
      <c r="GXP9" s="86"/>
      <c r="GXQ9" s="86"/>
      <c r="GXR9" s="86"/>
      <c r="GXS9" s="86"/>
      <c r="GXT9" s="86"/>
      <c r="GXU9" s="86"/>
      <c r="GXV9" s="86"/>
      <c r="GXW9" s="86"/>
      <c r="GXX9" s="86"/>
      <c r="GXY9" s="86"/>
      <c r="GXZ9" s="86"/>
      <c r="GYA9" s="86"/>
      <c r="GYB9" s="86"/>
      <c r="GYC9" s="86"/>
      <c r="GYD9" s="86"/>
      <c r="GYE9" s="86"/>
      <c r="GYF9" s="86"/>
      <c r="GYG9" s="86"/>
      <c r="GYH9" s="86"/>
      <c r="GYI9" s="86"/>
      <c r="GYJ9" s="86"/>
      <c r="GYK9" s="86"/>
      <c r="GYL9" s="86"/>
      <c r="GYM9" s="86"/>
      <c r="GYN9" s="86"/>
      <c r="GYO9" s="86"/>
      <c r="GYP9" s="86"/>
      <c r="GYQ9" s="86"/>
      <c r="GYR9" s="86"/>
      <c r="GYS9" s="86"/>
      <c r="GYT9" s="86"/>
      <c r="GYU9" s="86"/>
      <c r="GYV9" s="86"/>
      <c r="GYW9" s="86"/>
      <c r="GYX9" s="86"/>
      <c r="GYY9" s="86"/>
      <c r="GYZ9" s="86"/>
      <c r="GZA9" s="86"/>
      <c r="GZB9" s="86"/>
      <c r="GZC9" s="86"/>
      <c r="GZD9" s="86"/>
      <c r="GZE9" s="86"/>
      <c r="GZF9" s="86"/>
      <c r="GZG9" s="86"/>
      <c r="GZH9" s="86"/>
      <c r="GZI9" s="86"/>
      <c r="GZJ9" s="86"/>
      <c r="GZK9" s="86"/>
      <c r="GZL9" s="86"/>
      <c r="GZM9" s="86"/>
      <c r="GZN9" s="86"/>
      <c r="GZO9" s="86"/>
      <c r="GZP9" s="86"/>
      <c r="GZQ9" s="86"/>
      <c r="GZR9" s="86"/>
      <c r="GZS9" s="86"/>
      <c r="GZT9" s="86"/>
      <c r="GZU9" s="86"/>
      <c r="GZV9" s="86"/>
      <c r="GZW9" s="86"/>
      <c r="GZX9" s="86"/>
      <c r="GZY9" s="86"/>
      <c r="GZZ9" s="86"/>
      <c r="HAA9" s="86"/>
      <c r="HAB9" s="86"/>
      <c r="HAC9" s="86"/>
      <c r="HAD9" s="86"/>
      <c r="HAE9" s="86"/>
      <c r="HAF9" s="86"/>
      <c r="HAG9" s="86"/>
      <c r="HAH9" s="86"/>
      <c r="HAI9" s="86"/>
      <c r="HAJ9" s="86"/>
      <c r="HAK9" s="86"/>
      <c r="HAL9" s="86"/>
      <c r="HAM9" s="86"/>
      <c r="HAN9" s="86"/>
      <c r="HAO9" s="86"/>
      <c r="HAP9" s="86"/>
      <c r="HAQ9" s="86"/>
      <c r="HAR9" s="86"/>
      <c r="HAS9" s="86"/>
      <c r="HAT9" s="86"/>
      <c r="HAU9" s="86"/>
      <c r="HAV9" s="86"/>
      <c r="HAW9" s="86"/>
      <c r="HAX9" s="86"/>
      <c r="HAY9" s="86"/>
      <c r="HAZ9" s="86"/>
      <c r="HBA9" s="86"/>
      <c r="HBB9" s="86"/>
      <c r="HBC9" s="86"/>
      <c r="HBD9" s="86"/>
      <c r="HBE9" s="86"/>
      <c r="HBF9" s="86"/>
      <c r="HBG9" s="86"/>
      <c r="HBH9" s="86"/>
      <c r="HBI9" s="86"/>
      <c r="HBJ9" s="86"/>
      <c r="HBK9" s="86"/>
      <c r="HBL9" s="86"/>
      <c r="HBM9" s="86"/>
      <c r="HBN9" s="86"/>
      <c r="HBO9" s="86"/>
      <c r="HBP9" s="86"/>
      <c r="HBQ9" s="86"/>
      <c r="HBR9" s="86"/>
      <c r="HBS9" s="86"/>
      <c r="HBT9" s="86"/>
      <c r="HBU9" s="86"/>
      <c r="HBV9" s="86"/>
      <c r="HBW9" s="86"/>
      <c r="HBX9" s="86"/>
      <c r="HBY9" s="86"/>
      <c r="HBZ9" s="86"/>
      <c r="HCA9" s="86"/>
      <c r="HCB9" s="86"/>
      <c r="HCC9" s="86"/>
      <c r="HCD9" s="86"/>
      <c r="HCE9" s="86"/>
      <c r="HCF9" s="86"/>
      <c r="HCG9" s="86"/>
      <c r="HCH9" s="86"/>
      <c r="HCI9" s="86"/>
      <c r="HCJ9" s="86"/>
      <c r="HCK9" s="86"/>
      <c r="HCL9" s="86"/>
      <c r="HCM9" s="86"/>
      <c r="HCN9" s="86"/>
      <c r="HCO9" s="86"/>
      <c r="HCP9" s="86"/>
      <c r="HCQ9" s="86"/>
      <c r="HCR9" s="86"/>
      <c r="HCS9" s="86"/>
      <c r="HCT9" s="86"/>
      <c r="HCU9" s="86"/>
      <c r="HCV9" s="86"/>
      <c r="HCW9" s="86"/>
      <c r="HCX9" s="86"/>
      <c r="HCY9" s="86"/>
      <c r="HCZ9" s="86"/>
      <c r="HDA9" s="86"/>
      <c r="HDB9" s="86"/>
      <c r="HDC9" s="86"/>
      <c r="HDD9" s="86"/>
      <c r="HDE9" s="86"/>
      <c r="HDF9" s="86"/>
      <c r="HDG9" s="86"/>
      <c r="HDH9" s="86"/>
      <c r="HDI9" s="86"/>
      <c r="HDJ9" s="86"/>
      <c r="HDK9" s="86"/>
      <c r="HDL9" s="86"/>
      <c r="HDM9" s="86"/>
      <c r="HDN9" s="86"/>
      <c r="HDO9" s="86"/>
      <c r="HDP9" s="86"/>
      <c r="HDQ9" s="86"/>
      <c r="HDR9" s="86"/>
      <c r="HDS9" s="86"/>
      <c r="HDT9" s="86"/>
      <c r="HDU9" s="86"/>
      <c r="HDV9" s="86"/>
      <c r="HDW9" s="86"/>
      <c r="HDX9" s="86"/>
      <c r="HDY9" s="86"/>
      <c r="HDZ9" s="86"/>
      <c r="HEA9" s="86"/>
      <c r="HEB9" s="86"/>
      <c r="HEC9" s="86"/>
      <c r="HED9" s="86"/>
      <c r="HEE9" s="86"/>
      <c r="HEF9" s="86"/>
      <c r="HEG9" s="86"/>
      <c r="HEH9" s="86"/>
      <c r="HEI9" s="86"/>
      <c r="HEJ9" s="86"/>
      <c r="HEK9" s="86"/>
      <c r="HEL9" s="86"/>
      <c r="HEM9" s="86"/>
      <c r="HEN9" s="86"/>
      <c r="HEO9" s="86"/>
      <c r="HEP9" s="86"/>
      <c r="HEQ9" s="86"/>
      <c r="HER9" s="86"/>
      <c r="HES9" s="86"/>
      <c r="HET9" s="86"/>
      <c r="HEU9" s="86"/>
      <c r="HEV9" s="86"/>
      <c r="HEW9" s="86"/>
      <c r="HEX9" s="86"/>
      <c r="HEY9" s="86"/>
      <c r="HEZ9" s="86"/>
      <c r="HFA9" s="86"/>
      <c r="HFB9" s="86"/>
      <c r="HFC9" s="86"/>
      <c r="HFD9" s="86"/>
      <c r="HFE9" s="86"/>
      <c r="HFF9" s="86"/>
      <c r="HFG9" s="86"/>
      <c r="HFH9" s="86"/>
      <c r="HFI9" s="86"/>
      <c r="HFJ9" s="86"/>
      <c r="HFK9" s="86"/>
      <c r="HFL9" s="86"/>
      <c r="HFM9" s="86"/>
      <c r="HFN9" s="86"/>
      <c r="HFO9" s="86"/>
      <c r="HFP9" s="86"/>
      <c r="HFQ9" s="86"/>
      <c r="HFR9" s="86"/>
      <c r="HFS9" s="86"/>
      <c r="HFT9" s="86"/>
      <c r="HFU9" s="86"/>
      <c r="HFV9" s="86"/>
      <c r="HFW9" s="86"/>
      <c r="HFX9" s="86"/>
      <c r="HFY9" s="86"/>
      <c r="HFZ9" s="86"/>
      <c r="HGA9" s="86"/>
      <c r="HGB9" s="86"/>
      <c r="HGC9" s="86"/>
      <c r="HGD9" s="86"/>
      <c r="HGE9" s="86"/>
      <c r="HGF9" s="86"/>
      <c r="HGG9" s="86"/>
      <c r="HGH9" s="86"/>
      <c r="HGI9" s="86"/>
      <c r="HGJ9" s="86"/>
      <c r="HGK9" s="86"/>
      <c r="HGL9" s="86"/>
      <c r="HGM9" s="86"/>
      <c r="HGN9" s="86"/>
      <c r="HGO9" s="86"/>
      <c r="HGP9" s="86"/>
      <c r="HGQ9" s="86"/>
      <c r="HGR9" s="86"/>
      <c r="HGS9" s="86"/>
      <c r="HGT9" s="86"/>
      <c r="HGU9" s="86"/>
      <c r="HGV9" s="86"/>
      <c r="HGW9" s="86"/>
      <c r="HGX9" s="86"/>
      <c r="HGY9" s="86"/>
      <c r="HGZ9" s="86"/>
      <c r="HHA9" s="86"/>
      <c r="HHB9" s="86"/>
      <c r="HHC9" s="86"/>
      <c r="HHD9" s="86"/>
      <c r="HHE9" s="86"/>
      <c r="HHF9" s="86"/>
      <c r="HHG9" s="86"/>
      <c r="HHH9" s="86"/>
      <c r="HHI9" s="86"/>
      <c r="HHJ9" s="86"/>
      <c r="HHK9" s="86"/>
      <c r="HHL9" s="86"/>
      <c r="HHM9" s="86"/>
      <c r="HHN9" s="86"/>
      <c r="HHO9" s="86"/>
      <c r="HHP9" s="86"/>
      <c r="HHQ9" s="86"/>
      <c r="HHR9" s="86"/>
      <c r="HHS9" s="86"/>
      <c r="HHT9" s="86"/>
      <c r="HHU9" s="86"/>
      <c r="HHV9" s="86"/>
      <c r="HHW9" s="86"/>
      <c r="HHX9" s="86"/>
      <c r="HHY9" s="86"/>
      <c r="HHZ9" s="86"/>
      <c r="HIA9" s="86"/>
      <c r="HIB9" s="86"/>
      <c r="HIC9" s="86"/>
      <c r="HID9" s="86"/>
      <c r="HIE9" s="86"/>
      <c r="HIF9" s="86"/>
      <c r="HIG9" s="86"/>
      <c r="HIH9" s="86"/>
      <c r="HII9" s="86"/>
      <c r="HIJ9" s="86"/>
      <c r="HIK9" s="86"/>
      <c r="HIL9" s="86"/>
      <c r="HIM9" s="86"/>
      <c r="HIN9" s="86"/>
      <c r="HIO9" s="86"/>
      <c r="HIP9" s="86"/>
      <c r="HIQ9" s="86"/>
      <c r="HIR9" s="86"/>
      <c r="HIS9" s="86"/>
      <c r="HIT9" s="86"/>
      <c r="HIU9" s="86"/>
      <c r="HIV9" s="86"/>
      <c r="HIW9" s="86"/>
      <c r="HIX9" s="86"/>
      <c r="HIY9" s="86"/>
      <c r="HIZ9" s="86"/>
      <c r="HJA9" s="86"/>
      <c r="HJB9" s="86"/>
      <c r="HJC9" s="86"/>
      <c r="HJD9" s="86"/>
      <c r="HJE9" s="86"/>
      <c r="HJF9" s="86"/>
      <c r="HJG9" s="86"/>
      <c r="HJH9" s="86"/>
      <c r="HJI9" s="86"/>
      <c r="HJJ9" s="86"/>
      <c r="HJK9" s="86"/>
      <c r="HJL9" s="86"/>
      <c r="HJM9" s="86"/>
      <c r="HJN9" s="86"/>
      <c r="HJO9" s="86"/>
      <c r="HJP9" s="86"/>
      <c r="HJQ9" s="86"/>
      <c r="HJR9" s="86"/>
      <c r="HJS9" s="86"/>
      <c r="HJT9" s="86"/>
      <c r="HJU9" s="86"/>
      <c r="HJV9" s="86"/>
      <c r="HJW9" s="86"/>
      <c r="HJX9" s="86"/>
      <c r="HJY9" s="86"/>
      <c r="HJZ9" s="86"/>
      <c r="HKA9" s="86"/>
      <c r="HKB9" s="86"/>
      <c r="HKC9" s="86"/>
      <c r="HKD9" s="86"/>
      <c r="HKE9" s="86"/>
      <c r="HKF9" s="86"/>
      <c r="HKG9" s="86"/>
      <c r="HKH9" s="86"/>
      <c r="HKI9" s="86"/>
      <c r="HKJ9" s="86"/>
      <c r="HKK9" s="86"/>
      <c r="HKL9" s="86"/>
      <c r="HKM9" s="86"/>
      <c r="HKN9" s="86"/>
      <c r="HKO9" s="86"/>
      <c r="HKP9" s="86"/>
      <c r="HKQ9" s="86"/>
      <c r="HKR9" s="86"/>
      <c r="HKS9" s="86"/>
      <c r="HKT9" s="86"/>
      <c r="HKU9" s="86"/>
      <c r="HKV9" s="86"/>
      <c r="HKW9" s="86"/>
      <c r="HKX9" s="86"/>
      <c r="HKY9" s="86"/>
      <c r="HKZ9" s="86"/>
      <c r="HLA9" s="86"/>
      <c r="HLB9" s="86"/>
      <c r="HLC9" s="86"/>
      <c r="HLD9" s="86"/>
      <c r="HLE9" s="86"/>
      <c r="HLF9" s="86"/>
      <c r="HLG9" s="86"/>
      <c r="HLH9" s="86"/>
      <c r="HLI9" s="86"/>
      <c r="HLJ9" s="86"/>
      <c r="HLK9" s="86"/>
      <c r="HLL9" s="86"/>
      <c r="HLM9" s="86"/>
      <c r="HLN9" s="86"/>
      <c r="HLO9" s="86"/>
      <c r="HLP9" s="86"/>
      <c r="HLQ9" s="86"/>
      <c r="HLR9" s="86"/>
      <c r="HLS9" s="86"/>
      <c r="HLT9" s="86"/>
      <c r="HLU9" s="86"/>
      <c r="HLV9" s="86"/>
      <c r="HLW9" s="86"/>
      <c r="HLX9" s="86"/>
      <c r="HLY9" s="86"/>
      <c r="HLZ9" s="86"/>
      <c r="HMA9" s="86"/>
      <c r="HMB9" s="86"/>
      <c r="HMC9" s="86"/>
      <c r="HMD9" s="86"/>
      <c r="HME9" s="86"/>
      <c r="HMF9" s="86"/>
      <c r="HMG9" s="86"/>
      <c r="HMH9" s="86"/>
      <c r="HMI9" s="86"/>
      <c r="HMJ9" s="86"/>
      <c r="HMK9" s="86"/>
      <c r="HML9" s="86"/>
      <c r="HMM9" s="86"/>
      <c r="HMN9" s="86"/>
      <c r="HMO9" s="86"/>
      <c r="HMP9" s="86"/>
      <c r="HMQ9" s="86"/>
      <c r="HMR9" s="86"/>
      <c r="HMS9" s="86"/>
      <c r="HMT9" s="86"/>
      <c r="HMU9" s="86"/>
      <c r="HMV9" s="86"/>
      <c r="HMW9" s="86"/>
      <c r="HMX9" s="86"/>
      <c r="HMY9" s="86"/>
      <c r="HMZ9" s="86"/>
      <c r="HNA9" s="86"/>
      <c r="HNB9" s="86"/>
      <c r="HNC9" s="86"/>
      <c r="HND9" s="86"/>
      <c r="HNE9" s="86"/>
      <c r="HNF9" s="86"/>
      <c r="HNG9" s="86"/>
      <c r="HNH9" s="86"/>
      <c r="HNI9" s="86"/>
      <c r="HNJ9" s="86"/>
      <c r="HNK9" s="86"/>
      <c r="HNL9" s="86"/>
      <c r="HNM9" s="86"/>
      <c r="HNN9" s="86"/>
      <c r="HNO9" s="86"/>
      <c r="HNP9" s="86"/>
      <c r="HNQ9" s="86"/>
      <c r="HNR9" s="86"/>
      <c r="HNS9" s="86"/>
      <c r="HNT9" s="86"/>
      <c r="HNU9" s="86"/>
      <c r="HNV9" s="86"/>
      <c r="HNW9" s="86"/>
      <c r="HNX9" s="86"/>
      <c r="HNY9" s="86"/>
      <c r="HNZ9" s="86"/>
      <c r="HOA9" s="86"/>
      <c r="HOB9" s="86"/>
      <c r="HOC9" s="86"/>
      <c r="HOD9" s="86"/>
      <c r="HOE9" s="86"/>
      <c r="HOF9" s="86"/>
      <c r="HOG9" s="86"/>
      <c r="HOH9" s="86"/>
      <c r="HOI9" s="86"/>
      <c r="HOJ9" s="86"/>
      <c r="HOK9" s="86"/>
      <c r="HOL9" s="86"/>
      <c r="HOM9" s="86"/>
      <c r="HON9" s="86"/>
      <c r="HOO9" s="86"/>
      <c r="HOP9" s="86"/>
      <c r="HOQ9" s="86"/>
      <c r="HOR9" s="86"/>
      <c r="HOS9" s="86"/>
      <c r="HOT9" s="86"/>
      <c r="HOU9" s="86"/>
      <c r="HOV9" s="86"/>
      <c r="HOW9" s="86"/>
      <c r="HOX9" s="86"/>
      <c r="HOY9" s="86"/>
      <c r="HOZ9" s="86"/>
      <c r="HPA9" s="86"/>
      <c r="HPB9" s="86"/>
      <c r="HPC9" s="86"/>
      <c r="HPD9" s="86"/>
      <c r="HPE9" s="86"/>
      <c r="HPF9" s="86"/>
      <c r="HPG9" s="86"/>
      <c r="HPH9" s="86"/>
      <c r="HPI9" s="86"/>
      <c r="HPJ9" s="86"/>
      <c r="HPK9" s="86"/>
      <c r="HPL9" s="86"/>
      <c r="HPM9" s="86"/>
      <c r="HPN9" s="86"/>
      <c r="HPO9" s="86"/>
      <c r="HPP9" s="86"/>
      <c r="HPQ9" s="86"/>
      <c r="HPR9" s="86"/>
      <c r="HPS9" s="86"/>
      <c r="HPT9" s="86"/>
      <c r="HPU9" s="86"/>
      <c r="HPV9" s="86"/>
      <c r="HPW9" s="86"/>
      <c r="HPX9" s="86"/>
      <c r="HPY9" s="86"/>
      <c r="HPZ9" s="86"/>
      <c r="HQA9" s="86"/>
      <c r="HQB9" s="86"/>
      <c r="HQC9" s="86"/>
      <c r="HQD9" s="86"/>
      <c r="HQE9" s="86"/>
      <c r="HQF9" s="86"/>
      <c r="HQG9" s="86"/>
      <c r="HQH9" s="86"/>
      <c r="HQI9" s="86"/>
      <c r="HQJ9" s="86"/>
      <c r="HQK9" s="86"/>
      <c r="HQL9" s="86"/>
      <c r="HQM9" s="86"/>
      <c r="HQN9" s="86"/>
      <c r="HQO9" s="86"/>
      <c r="HQP9" s="86"/>
      <c r="HQQ9" s="86"/>
      <c r="HQR9" s="86"/>
      <c r="HQS9" s="86"/>
      <c r="HQT9" s="86"/>
      <c r="HQU9" s="86"/>
      <c r="HQV9" s="86"/>
      <c r="HQW9" s="86"/>
      <c r="HQX9" s="86"/>
      <c r="HQY9" s="86"/>
      <c r="HQZ9" s="86"/>
      <c r="HRA9" s="86"/>
      <c r="HRB9" s="86"/>
      <c r="HRC9" s="86"/>
      <c r="HRD9" s="86"/>
      <c r="HRE9" s="86"/>
      <c r="HRF9" s="86"/>
      <c r="HRG9" s="86"/>
      <c r="HRH9" s="86"/>
      <c r="HRI9" s="86"/>
      <c r="HRJ9" s="86"/>
      <c r="HRK9" s="86"/>
      <c r="HRL9" s="86"/>
      <c r="HRM9" s="86"/>
      <c r="HRN9" s="86"/>
      <c r="HRO9" s="86"/>
      <c r="HRP9" s="86"/>
      <c r="HRQ9" s="86"/>
      <c r="HRR9" s="86"/>
      <c r="HRS9" s="86"/>
      <c r="HRT9" s="86"/>
      <c r="HRU9" s="86"/>
      <c r="HRV9" s="86"/>
      <c r="HRW9" s="86"/>
      <c r="HRX9" s="86"/>
      <c r="HRY9" s="86"/>
      <c r="HRZ9" s="86"/>
      <c r="HSA9" s="86"/>
      <c r="HSB9" s="86"/>
      <c r="HSC9" s="86"/>
      <c r="HSD9" s="86"/>
      <c r="HSE9" s="86"/>
      <c r="HSF9" s="86"/>
      <c r="HSG9" s="86"/>
      <c r="HSH9" s="86"/>
      <c r="HSI9" s="86"/>
      <c r="HSJ9" s="86"/>
      <c r="HSK9" s="86"/>
      <c r="HSL9" s="86"/>
      <c r="HSM9" s="86"/>
      <c r="HSN9" s="86"/>
      <c r="HSO9" s="86"/>
      <c r="HSP9" s="86"/>
      <c r="HSQ9" s="86"/>
      <c r="HSR9" s="86"/>
      <c r="HSS9" s="86"/>
      <c r="HST9" s="86"/>
      <c r="HSU9" s="86"/>
      <c r="HSV9" s="86"/>
      <c r="HSW9" s="86"/>
      <c r="HSX9" s="86"/>
      <c r="HSY9" s="86"/>
      <c r="HSZ9" s="86"/>
      <c r="HTA9" s="86"/>
      <c r="HTB9" s="86"/>
      <c r="HTC9" s="86"/>
      <c r="HTD9" s="86"/>
      <c r="HTE9" s="86"/>
      <c r="HTF9" s="86"/>
      <c r="HTG9" s="86"/>
      <c r="HTH9" s="86"/>
      <c r="HTI9" s="86"/>
      <c r="HTJ9" s="86"/>
      <c r="HTK9" s="86"/>
      <c r="HTL9" s="86"/>
      <c r="HTM9" s="86"/>
      <c r="HTN9" s="86"/>
      <c r="HTO9" s="86"/>
      <c r="HTP9" s="86"/>
      <c r="HTQ9" s="86"/>
      <c r="HTR9" s="86"/>
      <c r="HTS9" s="86"/>
      <c r="HTT9" s="86"/>
      <c r="HTU9" s="86"/>
      <c r="HTV9" s="86"/>
      <c r="HTW9" s="86"/>
      <c r="HTX9" s="86"/>
      <c r="HTY9" s="86"/>
      <c r="HTZ9" s="86"/>
      <c r="HUA9" s="86"/>
      <c r="HUB9" s="86"/>
      <c r="HUC9" s="86"/>
      <c r="HUD9" s="86"/>
      <c r="HUE9" s="86"/>
      <c r="HUF9" s="86"/>
      <c r="HUG9" s="86"/>
      <c r="HUH9" s="86"/>
      <c r="HUI9" s="86"/>
      <c r="HUJ9" s="86"/>
      <c r="HUK9" s="86"/>
      <c r="HUL9" s="86"/>
      <c r="HUM9" s="86"/>
      <c r="HUN9" s="86"/>
      <c r="HUO9" s="86"/>
      <c r="HUP9" s="86"/>
      <c r="HUQ9" s="86"/>
      <c r="HUR9" s="86"/>
      <c r="HUS9" s="86"/>
      <c r="HUT9" s="86"/>
      <c r="HUU9" s="86"/>
      <c r="HUV9" s="86"/>
      <c r="HUW9" s="86"/>
      <c r="HUX9" s="86"/>
      <c r="HUY9" s="86"/>
      <c r="HUZ9" s="86"/>
      <c r="HVA9" s="86"/>
      <c r="HVB9" s="86"/>
      <c r="HVC9" s="86"/>
      <c r="HVD9" s="86"/>
      <c r="HVE9" s="86"/>
      <c r="HVF9" s="86"/>
      <c r="HVG9" s="86"/>
      <c r="HVH9" s="86"/>
      <c r="HVI9" s="86"/>
      <c r="HVJ9" s="86"/>
      <c r="HVK9" s="86"/>
      <c r="HVL9" s="86"/>
      <c r="HVM9" s="86"/>
      <c r="HVN9" s="86"/>
      <c r="HVO9" s="86"/>
      <c r="HVP9" s="86"/>
      <c r="HVQ9" s="86"/>
      <c r="HVR9" s="86"/>
      <c r="HVS9" s="86"/>
      <c r="HVT9" s="86"/>
      <c r="HVU9" s="86"/>
      <c r="HVV9" s="86"/>
      <c r="HVW9" s="86"/>
      <c r="HVX9" s="86"/>
      <c r="HVY9" s="86"/>
      <c r="HVZ9" s="86"/>
      <c r="HWA9" s="86"/>
      <c r="HWB9" s="86"/>
      <c r="HWC9" s="86"/>
      <c r="HWD9" s="86"/>
      <c r="HWE9" s="86"/>
      <c r="HWF9" s="86"/>
      <c r="HWG9" s="86"/>
      <c r="HWH9" s="86"/>
      <c r="HWI9" s="86"/>
      <c r="HWJ9" s="86"/>
      <c r="HWK9" s="86"/>
      <c r="HWL9" s="86"/>
      <c r="HWM9" s="86"/>
      <c r="HWN9" s="86"/>
      <c r="HWO9" s="86"/>
      <c r="HWP9" s="86"/>
      <c r="HWQ9" s="86"/>
      <c r="HWR9" s="86"/>
      <c r="HWS9" s="86"/>
      <c r="HWT9" s="86"/>
      <c r="HWU9" s="86"/>
      <c r="HWV9" s="86"/>
      <c r="HWW9" s="86"/>
      <c r="HWX9" s="86"/>
      <c r="HWY9" s="86"/>
      <c r="HWZ9" s="86"/>
      <c r="HXA9" s="86"/>
      <c r="HXB9" s="86"/>
      <c r="HXC9" s="86"/>
      <c r="HXD9" s="86"/>
      <c r="HXE9" s="86"/>
      <c r="HXF9" s="86"/>
      <c r="HXG9" s="86"/>
      <c r="HXH9" s="86"/>
      <c r="HXI9" s="86"/>
      <c r="HXJ9" s="86"/>
      <c r="HXK9" s="86"/>
      <c r="HXL9" s="86"/>
      <c r="HXM9" s="86"/>
      <c r="HXN9" s="86"/>
      <c r="HXO9" s="86"/>
      <c r="HXP9" s="86"/>
      <c r="HXQ9" s="86"/>
      <c r="HXR9" s="86"/>
      <c r="HXS9" s="86"/>
      <c r="HXT9" s="86"/>
      <c r="HXU9" s="86"/>
      <c r="HXV9" s="86"/>
      <c r="HXW9" s="86"/>
      <c r="HXX9" s="86"/>
      <c r="HXY9" s="86"/>
      <c r="HXZ9" s="86"/>
      <c r="HYA9" s="86"/>
      <c r="HYB9" s="86"/>
      <c r="HYC9" s="86"/>
      <c r="HYD9" s="86"/>
      <c r="HYE9" s="86"/>
      <c r="HYF9" s="86"/>
      <c r="HYG9" s="86"/>
      <c r="HYH9" s="86"/>
      <c r="HYI9" s="86"/>
      <c r="HYJ9" s="86"/>
      <c r="HYK9" s="86"/>
      <c r="HYL9" s="86"/>
      <c r="HYM9" s="86"/>
      <c r="HYN9" s="86"/>
      <c r="HYO9" s="86"/>
      <c r="HYP9" s="86"/>
      <c r="HYQ9" s="86"/>
      <c r="HYR9" s="86"/>
      <c r="HYS9" s="86"/>
      <c r="HYT9" s="86"/>
      <c r="HYU9" s="86"/>
      <c r="HYV9" s="86"/>
      <c r="HYW9" s="86"/>
      <c r="HYX9" s="86"/>
      <c r="HYY9" s="86"/>
      <c r="HYZ9" s="86"/>
      <c r="HZA9" s="86"/>
      <c r="HZB9" s="86"/>
      <c r="HZC9" s="86"/>
      <c r="HZD9" s="86"/>
      <c r="HZE9" s="86"/>
      <c r="HZF9" s="86"/>
      <c r="HZG9" s="86"/>
      <c r="HZH9" s="86"/>
      <c r="HZI9" s="86"/>
      <c r="HZJ9" s="86"/>
      <c r="HZK9" s="86"/>
      <c r="HZL9" s="86"/>
      <c r="HZM9" s="86"/>
      <c r="HZN9" s="86"/>
      <c r="HZO9" s="86"/>
      <c r="HZP9" s="86"/>
      <c r="HZQ9" s="86"/>
      <c r="HZR9" s="86"/>
      <c r="HZS9" s="86"/>
      <c r="HZT9" s="86"/>
      <c r="HZU9" s="86"/>
      <c r="HZV9" s="86"/>
      <c r="HZW9" s="86"/>
      <c r="HZX9" s="86"/>
      <c r="HZY9" s="86"/>
      <c r="HZZ9" s="86"/>
      <c r="IAA9" s="86"/>
      <c r="IAB9" s="86"/>
      <c r="IAC9" s="86"/>
      <c r="IAD9" s="86"/>
      <c r="IAE9" s="86"/>
      <c r="IAF9" s="86"/>
      <c r="IAG9" s="86"/>
      <c r="IAH9" s="86"/>
      <c r="IAI9" s="86"/>
      <c r="IAJ9" s="86"/>
      <c r="IAK9" s="86"/>
      <c r="IAL9" s="86"/>
      <c r="IAM9" s="86"/>
      <c r="IAN9" s="86"/>
      <c r="IAO9" s="86"/>
      <c r="IAP9" s="86"/>
      <c r="IAQ9" s="86"/>
      <c r="IAR9" s="86"/>
      <c r="IAS9" s="86"/>
      <c r="IAT9" s="86"/>
      <c r="IAU9" s="86"/>
      <c r="IAV9" s="86"/>
      <c r="IAW9" s="86"/>
      <c r="IAX9" s="86"/>
      <c r="IAY9" s="86"/>
      <c r="IAZ9" s="86"/>
      <c r="IBA9" s="86"/>
      <c r="IBB9" s="86"/>
      <c r="IBC9" s="86"/>
      <c r="IBD9" s="86"/>
      <c r="IBE9" s="86"/>
      <c r="IBF9" s="86"/>
      <c r="IBG9" s="86"/>
      <c r="IBH9" s="86"/>
      <c r="IBI9" s="86"/>
      <c r="IBJ9" s="86"/>
      <c r="IBK9" s="86"/>
      <c r="IBL9" s="86"/>
      <c r="IBM9" s="86"/>
      <c r="IBN9" s="86"/>
      <c r="IBO9" s="86"/>
      <c r="IBP9" s="86"/>
      <c r="IBQ9" s="86"/>
      <c r="IBR9" s="86"/>
      <c r="IBS9" s="86"/>
      <c r="IBT9" s="86"/>
      <c r="IBU9" s="86"/>
      <c r="IBV9" s="86"/>
      <c r="IBW9" s="86"/>
      <c r="IBX9" s="86"/>
      <c r="IBY9" s="86"/>
      <c r="IBZ9" s="86"/>
      <c r="ICA9" s="86"/>
      <c r="ICB9" s="86"/>
      <c r="ICC9" s="86"/>
      <c r="ICD9" s="86"/>
      <c r="ICE9" s="86"/>
      <c r="ICF9" s="86"/>
      <c r="ICG9" s="86"/>
      <c r="ICH9" s="86"/>
      <c r="ICI9" s="86"/>
      <c r="ICJ9" s="86"/>
      <c r="ICK9" s="86"/>
      <c r="ICL9" s="86"/>
      <c r="ICM9" s="86"/>
      <c r="ICN9" s="86"/>
      <c r="ICO9" s="86"/>
      <c r="ICP9" s="86"/>
      <c r="ICQ9" s="86"/>
      <c r="ICR9" s="86"/>
      <c r="ICS9" s="86"/>
      <c r="ICT9" s="86"/>
      <c r="ICU9" s="86"/>
      <c r="ICV9" s="86"/>
      <c r="ICW9" s="86"/>
      <c r="ICX9" s="86"/>
      <c r="ICY9" s="86"/>
      <c r="ICZ9" s="86"/>
      <c r="IDA9" s="86"/>
      <c r="IDB9" s="86"/>
      <c r="IDC9" s="86"/>
      <c r="IDD9" s="86"/>
      <c r="IDE9" s="86"/>
      <c r="IDF9" s="86"/>
      <c r="IDG9" s="86"/>
      <c r="IDH9" s="86"/>
      <c r="IDI9" s="86"/>
      <c r="IDJ9" s="86"/>
      <c r="IDK9" s="86"/>
      <c r="IDL9" s="86"/>
      <c r="IDM9" s="86"/>
      <c r="IDN9" s="86"/>
      <c r="IDO9" s="86"/>
      <c r="IDP9" s="86"/>
      <c r="IDQ9" s="86"/>
      <c r="IDR9" s="86"/>
      <c r="IDS9" s="86"/>
      <c r="IDT9" s="86"/>
      <c r="IDU9" s="86"/>
      <c r="IDV9" s="86"/>
      <c r="IDW9" s="86"/>
      <c r="IDX9" s="86"/>
      <c r="IDY9" s="86"/>
      <c r="IDZ9" s="86"/>
      <c r="IEA9" s="86"/>
      <c r="IEB9" s="86"/>
      <c r="IEC9" s="86"/>
      <c r="IED9" s="86"/>
      <c r="IEE9" s="86"/>
      <c r="IEF9" s="86"/>
      <c r="IEG9" s="86"/>
      <c r="IEH9" s="86"/>
      <c r="IEI9" s="86"/>
      <c r="IEJ9" s="86"/>
      <c r="IEK9" s="86"/>
      <c r="IEL9" s="86"/>
      <c r="IEM9" s="86"/>
      <c r="IEN9" s="86"/>
      <c r="IEO9" s="86"/>
      <c r="IEP9" s="86"/>
      <c r="IEQ9" s="86"/>
      <c r="IER9" s="86"/>
      <c r="IES9" s="86"/>
      <c r="IET9" s="86"/>
      <c r="IEU9" s="86"/>
      <c r="IEV9" s="86"/>
      <c r="IEW9" s="86"/>
      <c r="IEX9" s="86"/>
      <c r="IEY9" s="86"/>
      <c r="IEZ9" s="86"/>
      <c r="IFA9" s="86"/>
      <c r="IFB9" s="86"/>
      <c r="IFC9" s="86"/>
      <c r="IFD9" s="86"/>
      <c r="IFE9" s="86"/>
      <c r="IFF9" s="86"/>
      <c r="IFG9" s="86"/>
      <c r="IFH9" s="86"/>
      <c r="IFI9" s="86"/>
      <c r="IFJ9" s="86"/>
      <c r="IFK9" s="86"/>
      <c r="IFL9" s="86"/>
      <c r="IFM9" s="86"/>
      <c r="IFN9" s="86"/>
      <c r="IFO9" s="86"/>
      <c r="IFP9" s="86"/>
      <c r="IFQ9" s="86"/>
      <c r="IFR9" s="86"/>
      <c r="IFS9" s="86"/>
      <c r="IFT9" s="86"/>
      <c r="IFU9" s="86"/>
      <c r="IFV9" s="86"/>
      <c r="IFW9" s="86"/>
      <c r="IFX9" s="86"/>
      <c r="IFY9" s="86"/>
      <c r="IFZ9" s="86"/>
      <c r="IGA9" s="86"/>
      <c r="IGB9" s="86"/>
      <c r="IGC9" s="86"/>
      <c r="IGD9" s="86"/>
      <c r="IGE9" s="86"/>
      <c r="IGF9" s="86"/>
      <c r="IGG9" s="86"/>
      <c r="IGH9" s="86"/>
      <c r="IGI9" s="86"/>
      <c r="IGJ9" s="86"/>
      <c r="IGK9" s="86"/>
      <c r="IGL9" s="86"/>
      <c r="IGM9" s="86"/>
      <c r="IGN9" s="86"/>
      <c r="IGO9" s="86"/>
      <c r="IGP9" s="86"/>
      <c r="IGQ9" s="86"/>
      <c r="IGR9" s="86"/>
      <c r="IGS9" s="86"/>
      <c r="IGT9" s="86"/>
      <c r="IGU9" s="86"/>
      <c r="IGV9" s="86"/>
      <c r="IGW9" s="86"/>
      <c r="IGX9" s="86"/>
      <c r="IGY9" s="86"/>
      <c r="IGZ9" s="86"/>
      <c r="IHA9" s="86"/>
      <c r="IHB9" s="86"/>
      <c r="IHC9" s="86"/>
      <c r="IHD9" s="86"/>
      <c r="IHE9" s="86"/>
      <c r="IHF9" s="86"/>
      <c r="IHG9" s="86"/>
      <c r="IHH9" s="86"/>
      <c r="IHI9" s="86"/>
      <c r="IHJ9" s="86"/>
      <c r="IHK9" s="86"/>
      <c r="IHL9" s="86"/>
      <c r="IHM9" s="86"/>
      <c r="IHN9" s="86"/>
      <c r="IHO9" s="86"/>
      <c r="IHP9" s="86"/>
      <c r="IHQ9" s="86"/>
      <c r="IHR9" s="86"/>
      <c r="IHS9" s="86"/>
      <c r="IHT9" s="86"/>
      <c r="IHU9" s="86"/>
      <c r="IHV9" s="86"/>
      <c r="IHW9" s="86"/>
      <c r="IHX9" s="86"/>
      <c r="IHY9" s="86"/>
      <c r="IHZ9" s="86"/>
      <c r="IIA9" s="86"/>
      <c r="IIB9" s="86"/>
      <c r="IIC9" s="86"/>
      <c r="IID9" s="86"/>
      <c r="IIE9" s="86"/>
      <c r="IIF9" s="86"/>
      <c r="IIG9" s="86"/>
      <c r="IIH9" s="86"/>
      <c r="III9" s="86"/>
      <c r="IIJ9" s="86"/>
      <c r="IIK9" s="86"/>
      <c r="IIL9" s="86"/>
      <c r="IIM9" s="86"/>
      <c r="IIN9" s="86"/>
      <c r="IIO9" s="86"/>
      <c r="IIP9" s="86"/>
      <c r="IIQ9" s="86"/>
      <c r="IIR9" s="86"/>
      <c r="IIS9" s="86"/>
      <c r="IIT9" s="86"/>
      <c r="IIU9" s="86"/>
      <c r="IIV9" s="86"/>
      <c r="IIW9" s="86"/>
      <c r="IIX9" s="86"/>
      <c r="IIY9" s="86"/>
      <c r="IIZ9" s="86"/>
      <c r="IJA9" s="86"/>
      <c r="IJB9" s="86"/>
      <c r="IJC9" s="86"/>
      <c r="IJD9" s="86"/>
      <c r="IJE9" s="86"/>
      <c r="IJF9" s="86"/>
      <c r="IJG9" s="86"/>
      <c r="IJH9" s="86"/>
      <c r="IJI9" s="86"/>
      <c r="IJJ9" s="86"/>
      <c r="IJK9" s="86"/>
      <c r="IJL9" s="86"/>
      <c r="IJM9" s="86"/>
      <c r="IJN9" s="86"/>
      <c r="IJO9" s="86"/>
      <c r="IJP9" s="86"/>
      <c r="IJQ9" s="86"/>
      <c r="IJR9" s="86"/>
      <c r="IJS9" s="86"/>
      <c r="IJT9" s="86"/>
      <c r="IJU9" s="86"/>
      <c r="IJV9" s="86"/>
      <c r="IJW9" s="86"/>
      <c r="IJX9" s="86"/>
      <c r="IJY9" s="86"/>
      <c r="IJZ9" s="86"/>
      <c r="IKA9" s="86"/>
      <c r="IKB9" s="86"/>
      <c r="IKC9" s="86"/>
      <c r="IKD9" s="86"/>
      <c r="IKE9" s="86"/>
      <c r="IKF9" s="86"/>
      <c r="IKG9" s="86"/>
      <c r="IKH9" s="86"/>
      <c r="IKI9" s="86"/>
      <c r="IKJ9" s="86"/>
      <c r="IKK9" s="86"/>
      <c r="IKL9" s="86"/>
      <c r="IKM9" s="86"/>
      <c r="IKN9" s="86"/>
      <c r="IKO9" s="86"/>
      <c r="IKP9" s="86"/>
      <c r="IKQ9" s="86"/>
      <c r="IKR9" s="86"/>
      <c r="IKS9" s="86"/>
      <c r="IKT9" s="86"/>
      <c r="IKU9" s="86"/>
      <c r="IKV9" s="86"/>
      <c r="IKW9" s="86"/>
      <c r="IKX9" s="86"/>
      <c r="IKY9" s="86"/>
      <c r="IKZ9" s="86"/>
      <c r="ILA9" s="86"/>
      <c r="ILB9" s="86"/>
      <c r="ILC9" s="86"/>
      <c r="ILD9" s="86"/>
      <c r="ILE9" s="86"/>
      <c r="ILF9" s="86"/>
      <c r="ILG9" s="86"/>
      <c r="ILH9" s="86"/>
      <c r="ILI9" s="86"/>
      <c r="ILJ9" s="86"/>
      <c r="ILK9" s="86"/>
      <c r="ILL9" s="86"/>
      <c r="ILM9" s="86"/>
      <c r="ILN9" s="86"/>
      <c r="ILO9" s="86"/>
      <c r="ILP9" s="86"/>
      <c r="ILQ9" s="86"/>
      <c r="ILR9" s="86"/>
      <c r="ILS9" s="86"/>
      <c r="ILT9" s="86"/>
      <c r="ILU9" s="86"/>
      <c r="ILV9" s="86"/>
      <c r="ILW9" s="86"/>
      <c r="ILX9" s="86"/>
      <c r="ILY9" s="86"/>
      <c r="ILZ9" s="86"/>
      <c r="IMA9" s="86"/>
      <c r="IMB9" s="86"/>
      <c r="IMC9" s="86"/>
      <c r="IMD9" s="86"/>
      <c r="IME9" s="86"/>
      <c r="IMF9" s="86"/>
      <c r="IMG9" s="86"/>
      <c r="IMH9" s="86"/>
      <c r="IMI9" s="86"/>
      <c r="IMJ9" s="86"/>
      <c r="IMK9" s="86"/>
      <c r="IML9" s="86"/>
      <c r="IMM9" s="86"/>
      <c r="IMN9" s="86"/>
      <c r="IMO9" s="86"/>
      <c r="IMP9" s="86"/>
      <c r="IMQ9" s="86"/>
      <c r="IMR9" s="86"/>
      <c r="IMS9" s="86"/>
      <c r="IMT9" s="86"/>
      <c r="IMU9" s="86"/>
      <c r="IMV9" s="86"/>
      <c r="IMW9" s="86"/>
      <c r="IMX9" s="86"/>
      <c r="IMY9" s="86"/>
      <c r="IMZ9" s="86"/>
      <c r="INA9" s="86"/>
      <c r="INB9" s="86"/>
      <c r="INC9" s="86"/>
      <c r="IND9" s="86"/>
      <c r="INE9" s="86"/>
      <c r="INF9" s="86"/>
      <c r="ING9" s="86"/>
      <c r="INH9" s="86"/>
      <c r="INI9" s="86"/>
      <c r="INJ9" s="86"/>
      <c r="INK9" s="86"/>
      <c r="INL9" s="86"/>
      <c r="INM9" s="86"/>
      <c r="INN9" s="86"/>
      <c r="INO9" s="86"/>
      <c r="INP9" s="86"/>
      <c r="INQ9" s="86"/>
      <c r="INR9" s="86"/>
      <c r="INS9" s="86"/>
      <c r="INT9" s="86"/>
      <c r="INU9" s="86"/>
      <c r="INV9" s="86"/>
      <c r="INW9" s="86"/>
      <c r="INX9" s="86"/>
      <c r="INY9" s="86"/>
      <c r="INZ9" s="86"/>
      <c r="IOA9" s="86"/>
      <c r="IOB9" s="86"/>
      <c r="IOC9" s="86"/>
      <c r="IOD9" s="86"/>
      <c r="IOE9" s="86"/>
      <c r="IOF9" s="86"/>
      <c r="IOG9" s="86"/>
      <c r="IOH9" s="86"/>
      <c r="IOI9" s="86"/>
      <c r="IOJ9" s="86"/>
      <c r="IOK9" s="86"/>
      <c r="IOL9" s="86"/>
      <c r="IOM9" s="86"/>
      <c r="ION9" s="86"/>
      <c r="IOO9" s="86"/>
      <c r="IOP9" s="86"/>
      <c r="IOQ9" s="86"/>
      <c r="IOR9" s="86"/>
      <c r="IOS9" s="86"/>
      <c r="IOT9" s="86"/>
      <c r="IOU9" s="86"/>
      <c r="IOV9" s="86"/>
      <c r="IOW9" s="86"/>
      <c r="IOX9" s="86"/>
      <c r="IOY9" s="86"/>
      <c r="IOZ9" s="86"/>
      <c r="IPA9" s="86"/>
      <c r="IPB9" s="86"/>
      <c r="IPC9" s="86"/>
      <c r="IPD9" s="86"/>
      <c r="IPE9" s="86"/>
      <c r="IPF9" s="86"/>
      <c r="IPG9" s="86"/>
      <c r="IPH9" s="86"/>
      <c r="IPI9" s="86"/>
      <c r="IPJ9" s="86"/>
      <c r="IPK9" s="86"/>
      <c r="IPL9" s="86"/>
      <c r="IPM9" s="86"/>
      <c r="IPN9" s="86"/>
      <c r="IPO9" s="86"/>
      <c r="IPP9" s="86"/>
      <c r="IPQ9" s="86"/>
      <c r="IPR9" s="86"/>
      <c r="IPS9" s="86"/>
      <c r="IPT9" s="86"/>
      <c r="IPU9" s="86"/>
      <c r="IPV9" s="86"/>
      <c r="IPW9" s="86"/>
      <c r="IPX9" s="86"/>
      <c r="IPY9" s="86"/>
      <c r="IPZ9" s="86"/>
      <c r="IQA9" s="86"/>
      <c r="IQB9" s="86"/>
      <c r="IQC9" s="86"/>
      <c r="IQD9" s="86"/>
      <c r="IQE9" s="86"/>
      <c r="IQF9" s="86"/>
      <c r="IQG9" s="86"/>
      <c r="IQH9" s="86"/>
      <c r="IQI9" s="86"/>
      <c r="IQJ9" s="86"/>
      <c r="IQK9" s="86"/>
      <c r="IQL9" s="86"/>
      <c r="IQM9" s="86"/>
      <c r="IQN9" s="86"/>
      <c r="IQO9" s="86"/>
      <c r="IQP9" s="86"/>
      <c r="IQQ9" s="86"/>
      <c r="IQR9" s="86"/>
      <c r="IQS9" s="86"/>
      <c r="IQT9" s="86"/>
      <c r="IQU9" s="86"/>
      <c r="IQV9" s="86"/>
      <c r="IQW9" s="86"/>
      <c r="IQX9" s="86"/>
      <c r="IQY9" s="86"/>
      <c r="IQZ9" s="86"/>
      <c r="IRA9" s="86"/>
      <c r="IRB9" s="86"/>
      <c r="IRC9" s="86"/>
      <c r="IRD9" s="86"/>
      <c r="IRE9" s="86"/>
      <c r="IRF9" s="86"/>
      <c r="IRG9" s="86"/>
      <c r="IRH9" s="86"/>
      <c r="IRI9" s="86"/>
      <c r="IRJ9" s="86"/>
      <c r="IRK9" s="86"/>
      <c r="IRL9" s="86"/>
      <c r="IRM9" s="86"/>
      <c r="IRN9" s="86"/>
      <c r="IRO9" s="86"/>
      <c r="IRP9" s="86"/>
      <c r="IRQ9" s="86"/>
      <c r="IRR9" s="86"/>
      <c r="IRS9" s="86"/>
      <c r="IRT9" s="86"/>
      <c r="IRU9" s="86"/>
      <c r="IRV9" s="86"/>
      <c r="IRW9" s="86"/>
      <c r="IRX9" s="86"/>
      <c r="IRY9" s="86"/>
      <c r="IRZ9" s="86"/>
      <c r="ISA9" s="86"/>
      <c r="ISB9" s="86"/>
      <c r="ISC9" s="86"/>
      <c r="ISD9" s="86"/>
      <c r="ISE9" s="86"/>
      <c r="ISF9" s="86"/>
      <c r="ISG9" s="86"/>
      <c r="ISH9" s="86"/>
      <c r="ISI9" s="86"/>
      <c r="ISJ9" s="86"/>
      <c r="ISK9" s="86"/>
      <c r="ISL9" s="86"/>
      <c r="ISM9" s="86"/>
      <c r="ISN9" s="86"/>
      <c r="ISO9" s="86"/>
      <c r="ISP9" s="86"/>
      <c r="ISQ9" s="86"/>
      <c r="ISR9" s="86"/>
      <c r="ISS9" s="86"/>
      <c r="IST9" s="86"/>
      <c r="ISU9" s="86"/>
      <c r="ISV9" s="86"/>
      <c r="ISW9" s="86"/>
      <c r="ISX9" s="86"/>
      <c r="ISY9" s="86"/>
      <c r="ISZ9" s="86"/>
      <c r="ITA9" s="86"/>
      <c r="ITB9" s="86"/>
      <c r="ITC9" s="86"/>
      <c r="ITD9" s="86"/>
      <c r="ITE9" s="86"/>
      <c r="ITF9" s="86"/>
      <c r="ITG9" s="86"/>
      <c r="ITH9" s="86"/>
      <c r="ITI9" s="86"/>
      <c r="ITJ9" s="86"/>
      <c r="ITK9" s="86"/>
      <c r="ITL9" s="86"/>
      <c r="ITM9" s="86"/>
      <c r="ITN9" s="86"/>
      <c r="ITO9" s="86"/>
      <c r="ITP9" s="86"/>
      <c r="ITQ9" s="86"/>
      <c r="ITR9" s="86"/>
      <c r="ITS9" s="86"/>
      <c r="ITT9" s="86"/>
      <c r="ITU9" s="86"/>
      <c r="ITV9" s="86"/>
      <c r="ITW9" s="86"/>
      <c r="ITX9" s="86"/>
      <c r="ITY9" s="86"/>
      <c r="ITZ9" s="86"/>
      <c r="IUA9" s="86"/>
      <c r="IUB9" s="86"/>
      <c r="IUC9" s="86"/>
      <c r="IUD9" s="86"/>
      <c r="IUE9" s="86"/>
      <c r="IUF9" s="86"/>
      <c r="IUG9" s="86"/>
      <c r="IUH9" s="86"/>
      <c r="IUI9" s="86"/>
      <c r="IUJ9" s="86"/>
      <c r="IUK9" s="86"/>
      <c r="IUL9" s="86"/>
      <c r="IUM9" s="86"/>
      <c r="IUN9" s="86"/>
      <c r="IUO9" s="86"/>
      <c r="IUP9" s="86"/>
      <c r="IUQ9" s="86"/>
      <c r="IUR9" s="86"/>
      <c r="IUS9" s="86"/>
      <c r="IUT9" s="86"/>
      <c r="IUU9" s="86"/>
      <c r="IUV9" s="86"/>
      <c r="IUW9" s="86"/>
      <c r="IUX9" s="86"/>
      <c r="IUY9" s="86"/>
      <c r="IUZ9" s="86"/>
      <c r="IVA9" s="86"/>
      <c r="IVB9" s="86"/>
      <c r="IVC9" s="86"/>
      <c r="IVD9" s="86"/>
      <c r="IVE9" s="86"/>
      <c r="IVF9" s="86"/>
      <c r="IVG9" s="86"/>
      <c r="IVH9" s="86"/>
      <c r="IVI9" s="86"/>
      <c r="IVJ9" s="86"/>
      <c r="IVK9" s="86"/>
      <c r="IVL9" s="86"/>
      <c r="IVM9" s="86"/>
      <c r="IVN9" s="86"/>
      <c r="IVO9" s="86"/>
      <c r="IVP9" s="86"/>
      <c r="IVQ9" s="86"/>
      <c r="IVR9" s="86"/>
      <c r="IVS9" s="86"/>
      <c r="IVT9" s="86"/>
      <c r="IVU9" s="86"/>
      <c r="IVV9" s="86"/>
      <c r="IVW9" s="86"/>
      <c r="IVX9" s="86"/>
      <c r="IVY9" s="86"/>
      <c r="IVZ9" s="86"/>
      <c r="IWA9" s="86"/>
      <c r="IWB9" s="86"/>
      <c r="IWC9" s="86"/>
      <c r="IWD9" s="86"/>
      <c r="IWE9" s="86"/>
      <c r="IWF9" s="86"/>
      <c r="IWG9" s="86"/>
      <c r="IWH9" s="86"/>
      <c r="IWI9" s="86"/>
      <c r="IWJ9" s="86"/>
      <c r="IWK9" s="86"/>
      <c r="IWL9" s="86"/>
      <c r="IWM9" s="86"/>
      <c r="IWN9" s="86"/>
      <c r="IWO9" s="86"/>
      <c r="IWP9" s="86"/>
      <c r="IWQ9" s="86"/>
      <c r="IWR9" s="86"/>
      <c r="IWS9" s="86"/>
      <c r="IWT9" s="86"/>
      <c r="IWU9" s="86"/>
      <c r="IWV9" s="86"/>
      <c r="IWW9" s="86"/>
      <c r="IWX9" s="86"/>
      <c r="IWY9" s="86"/>
      <c r="IWZ9" s="86"/>
      <c r="IXA9" s="86"/>
      <c r="IXB9" s="86"/>
      <c r="IXC9" s="86"/>
      <c r="IXD9" s="86"/>
      <c r="IXE9" s="86"/>
      <c r="IXF9" s="86"/>
      <c r="IXG9" s="86"/>
      <c r="IXH9" s="86"/>
      <c r="IXI9" s="86"/>
      <c r="IXJ9" s="86"/>
      <c r="IXK9" s="86"/>
      <c r="IXL9" s="86"/>
      <c r="IXM9" s="86"/>
      <c r="IXN9" s="86"/>
      <c r="IXO9" s="86"/>
      <c r="IXP9" s="86"/>
      <c r="IXQ9" s="86"/>
      <c r="IXR9" s="86"/>
      <c r="IXS9" s="86"/>
      <c r="IXT9" s="86"/>
      <c r="IXU9" s="86"/>
      <c r="IXV9" s="86"/>
      <c r="IXW9" s="86"/>
      <c r="IXX9" s="86"/>
      <c r="IXY9" s="86"/>
      <c r="IXZ9" s="86"/>
      <c r="IYA9" s="86"/>
      <c r="IYB9" s="86"/>
      <c r="IYC9" s="86"/>
      <c r="IYD9" s="86"/>
      <c r="IYE9" s="86"/>
      <c r="IYF9" s="86"/>
      <c r="IYG9" s="86"/>
      <c r="IYH9" s="86"/>
      <c r="IYI9" s="86"/>
      <c r="IYJ9" s="86"/>
      <c r="IYK9" s="86"/>
      <c r="IYL9" s="86"/>
      <c r="IYM9" s="86"/>
      <c r="IYN9" s="86"/>
      <c r="IYO9" s="86"/>
      <c r="IYP9" s="86"/>
      <c r="IYQ9" s="86"/>
      <c r="IYR9" s="86"/>
      <c r="IYS9" s="86"/>
      <c r="IYT9" s="86"/>
      <c r="IYU9" s="86"/>
      <c r="IYV9" s="86"/>
      <c r="IYW9" s="86"/>
      <c r="IYX9" s="86"/>
      <c r="IYY9" s="86"/>
      <c r="IYZ9" s="86"/>
      <c r="IZA9" s="86"/>
      <c r="IZB9" s="86"/>
      <c r="IZC9" s="86"/>
      <c r="IZD9" s="86"/>
      <c r="IZE9" s="86"/>
      <c r="IZF9" s="86"/>
      <c r="IZG9" s="86"/>
      <c r="IZH9" s="86"/>
      <c r="IZI9" s="86"/>
      <c r="IZJ9" s="86"/>
      <c r="IZK9" s="86"/>
      <c r="IZL9" s="86"/>
      <c r="IZM9" s="86"/>
      <c r="IZN9" s="86"/>
      <c r="IZO9" s="86"/>
      <c r="IZP9" s="86"/>
      <c r="IZQ9" s="86"/>
      <c r="IZR9" s="86"/>
      <c r="IZS9" s="86"/>
      <c r="IZT9" s="86"/>
      <c r="IZU9" s="86"/>
      <c r="IZV9" s="86"/>
      <c r="IZW9" s="86"/>
      <c r="IZX9" s="86"/>
      <c r="IZY9" s="86"/>
      <c r="IZZ9" s="86"/>
      <c r="JAA9" s="86"/>
      <c r="JAB9" s="86"/>
      <c r="JAC9" s="86"/>
      <c r="JAD9" s="86"/>
      <c r="JAE9" s="86"/>
      <c r="JAF9" s="86"/>
      <c r="JAG9" s="86"/>
      <c r="JAH9" s="86"/>
      <c r="JAI9" s="86"/>
      <c r="JAJ9" s="86"/>
      <c r="JAK9" s="86"/>
      <c r="JAL9" s="86"/>
      <c r="JAM9" s="86"/>
      <c r="JAN9" s="86"/>
      <c r="JAO9" s="86"/>
      <c r="JAP9" s="86"/>
      <c r="JAQ9" s="86"/>
      <c r="JAR9" s="86"/>
      <c r="JAS9" s="86"/>
      <c r="JAT9" s="86"/>
      <c r="JAU9" s="86"/>
      <c r="JAV9" s="86"/>
      <c r="JAW9" s="86"/>
      <c r="JAX9" s="86"/>
      <c r="JAY9" s="86"/>
      <c r="JAZ9" s="86"/>
      <c r="JBA9" s="86"/>
      <c r="JBB9" s="86"/>
      <c r="JBC9" s="86"/>
      <c r="JBD9" s="86"/>
      <c r="JBE9" s="86"/>
      <c r="JBF9" s="86"/>
      <c r="JBG9" s="86"/>
      <c r="JBH9" s="86"/>
      <c r="JBI9" s="86"/>
      <c r="JBJ9" s="86"/>
      <c r="JBK9" s="86"/>
      <c r="JBL9" s="86"/>
      <c r="JBM9" s="86"/>
      <c r="JBN9" s="86"/>
      <c r="JBO9" s="86"/>
      <c r="JBP9" s="86"/>
      <c r="JBQ9" s="86"/>
      <c r="JBR9" s="86"/>
      <c r="JBS9" s="86"/>
      <c r="JBT9" s="86"/>
      <c r="JBU9" s="86"/>
      <c r="JBV9" s="86"/>
      <c r="JBW9" s="86"/>
      <c r="JBX9" s="86"/>
      <c r="JBY9" s="86"/>
      <c r="JBZ9" s="86"/>
      <c r="JCA9" s="86"/>
      <c r="JCB9" s="86"/>
      <c r="JCC9" s="86"/>
      <c r="JCD9" s="86"/>
      <c r="JCE9" s="86"/>
      <c r="JCF9" s="86"/>
      <c r="JCG9" s="86"/>
      <c r="JCH9" s="86"/>
      <c r="JCI9" s="86"/>
      <c r="JCJ9" s="86"/>
      <c r="JCK9" s="86"/>
      <c r="JCL9" s="86"/>
      <c r="JCM9" s="86"/>
      <c r="JCN9" s="86"/>
      <c r="JCO9" s="86"/>
      <c r="JCP9" s="86"/>
      <c r="JCQ9" s="86"/>
      <c r="JCR9" s="86"/>
      <c r="JCS9" s="86"/>
      <c r="JCT9" s="86"/>
      <c r="JCU9" s="86"/>
      <c r="JCV9" s="86"/>
      <c r="JCW9" s="86"/>
      <c r="JCX9" s="86"/>
      <c r="JCY9" s="86"/>
      <c r="JCZ9" s="86"/>
      <c r="JDA9" s="86"/>
      <c r="JDB9" s="86"/>
      <c r="JDC9" s="86"/>
      <c r="JDD9" s="86"/>
      <c r="JDE9" s="86"/>
      <c r="JDF9" s="86"/>
      <c r="JDG9" s="86"/>
      <c r="JDH9" s="86"/>
      <c r="JDI9" s="86"/>
      <c r="JDJ9" s="86"/>
      <c r="JDK9" s="86"/>
      <c r="JDL9" s="86"/>
      <c r="JDM9" s="86"/>
      <c r="JDN9" s="86"/>
      <c r="JDO9" s="86"/>
      <c r="JDP9" s="86"/>
      <c r="JDQ9" s="86"/>
      <c r="JDR9" s="86"/>
      <c r="JDS9" s="86"/>
      <c r="JDT9" s="86"/>
      <c r="JDU9" s="86"/>
      <c r="JDV9" s="86"/>
      <c r="JDW9" s="86"/>
      <c r="JDX9" s="86"/>
      <c r="JDY9" s="86"/>
      <c r="JDZ9" s="86"/>
      <c r="JEA9" s="86"/>
      <c r="JEB9" s="86"/>
      <c r="JEC9" s="86"/>
      <c r="JED9" s="86"/>
      <c r="JEE9" s="86"/>
      <c r="JEF9" s="86"/>
      <c r="JEG9" s="86"/>
      <c r="JEH9" s="86"/>
      <c r="JEI9" s="86"/>
      <c r="JEJ9" s="86"/>
      <c r="JEK9" s="86"/>
      <c r="JEL9" s="86"/>
      <c r="JEM9" s="86"/>
      <c r="JEN9" s="86"/>
      <c r="JEO9" s="86"/>
      <c r="JEP9" s="86"/>
      <c r="JEQ9" s="86"/>
      <c r="JER9" s="86"/>
      <c r="JES9" s="86"/>
      <c r="JET9" s="86"/>
      <c r="JEU9" s="86"/>
      <c r="JEV9" s="86"/>
      <c r="JEW9" s="86"/>
      <c r="JEX9" s="86"/>
      <c r="JEY9" s="86"/>
      <c r="JEZ9" s="86"/>
      <c r="JFA9" s="86"/>
      <c r="JFB9" s="86"/>
      <c r="JFC9" s="86"/>
      <c r="JFD9" s="86"/>
      <c r="JFE9" s="86"/>
      <c r="JFF9" s="86"/>
      <c r="JFG9" s="86"/>
      <c r="JFH9" s="86"/>
      <c r="JFI9" s="86"/>
      <c r="JFJ9" s="86"/>
      <c r="JFK9" s="86"/>
      <c r="JFL9" s="86"/>
      <c r="JFM9" s="86"/>
      <c r="JFN9" s="86"/>
      <c r="JFO9" s="86"/>
      <c r="JFP9" s="86"/>
      <c r="JFQ9" s="86"/>
      <c r="JFR9" s="86"/>
      <c r="JFS9" s="86"/>
      <c r="JFT9" s="86"/>
      <c r="JFU9" s="86"/>
      <c r="JFV9" s="86"/>
      <c r="JFW9" s="86"/>
      <c r="JFX9" s="86"/>
      <c r="JFY9" s="86"/>
      <c r="JFZ9" s="86"/>
      <c r="JGA9" s="86"/>
      <c r="JGB9" s="86"/>
      <c r="JGC9" s="86"/>
      <c r="JGD9" s="86"/>
      <c r="JGE9" s="86"/>
      <c r="JGF9" s="86"/>
      <c r="JGG9" s="86"/>
      <c r="JGH9" s="86"/>
      <c r="JGI9" s="86"/>
      <c r="JGJ9" s="86"/>
      <c r="JGK9" s="86"/>
      <c r="JGL9" s="86"/>
      <c r="JGM9" s="86"/>
      <c r="JGN9" s="86"/>
      <c r="JGO9" s="86"/>
      <c r="JGP9" s="86"/>
      <c r="JGQ9" s="86"/>
      <c r="JGR9" s="86"/>
      <c r="JGS9" s="86"/>
      <c r="JGT9" s="86"/>
      <c r="JGU9" s="86"/>
      <c r="JGV9" s="86"/>
      <c r="JGW9" s="86"/>
      <c r="JGX9" s="86"/>
      <c r="JGY9" s="86"/>
      <c r="JGZ9" s="86"/>
      <c r="JHA9" s="86"/>
      <c r="JHB9" s="86"/>
      <c r="JHC9" s="86"/>
      <c r="JHD9" s="86"/>
      <c r="JHE9" s="86"/>
      <c r="JHF9" s="86"/>
      <c r="JHG9" s="86"/>
      <c r="JHH9" s="86"/>
      <c r="JHI9" s="86"/>
      <c r="JHJ9" s="86"/>
      <c r="JHK9" s="86"/>
      <c r="JHL9" s="86"/>
      <c r="JHM9" s="86"/>
      <c r="JHN9" s="86"/>
      <c r="JHO9" s="86"/>
      <c r="JHP9" s="86"/>
      <c r="JHQ9" s="86"/>
      <c r="JHR9" s="86"/>
      <c r="JHS9" s="86"/>
      <c r="JHT9" s="86"/>
      <c r="JHU9" s="86"/>
      <c r="JHV9" s="86"/>
      <c r="JHW9" s="86"/>
      <c r="JHX9" s="86"/>
      <c r="JHY9" s="86"/>
      <c r="JHZ9" s="86"/>
      <c r="JIA9" s="86"/>
      <c r="JIB9" s="86"/>
      <c r="JIC9" s="86"/>
      <c r="JID9" s="86"/>
      <c r="JIE9" s="86"/>
      <c r="JIF9" s="86"/>
      <c r="JIG9" s="86"/>
      <c r="JIH9" s="86"/>
      <c r="JII9" s="86"/>
      <c r="JIJ9" s="86"/>
      <c r="JIK9" s="86"/>
      <c r="JIL9" s="86"/>
      <c r="JIM9" s="86"/>
      <c r="JIN9" s="86"/>
      <c r="JIO9" s="86"/>
      <c r="JIP9" s="86"/>
      <c r="JIQ9" s="86"/>
      <c r="JIR9" s="86"/>
      <c r="JIS9" s="86"/>
      <c r="JIT9" s="86"/>
      <c r="JIU9" s="86"/>
      <c r="JIV9" s="86"/>
      <c r="JIW9" s="86"/>
      <c r="JIX9" s="86"/>
      <c r="JIY9" s="86"/>
      <c r="JIZ9" s="86"/>
      <c r="JJA9" s="86"/>
      <c r="JJB9" s="86"/>
      <c r="JJC9" s="86"/>
      <c r="JJD9" s="86"/>
      <c r="JJE9" s="86"/>
      <c r="JJF9" s="86"/>
      <c r="JJG9" s="86"/>
      <c r="JJH9" s="86"/>
      <c r="JJI9" s="86"/>
      <c r="JJJ9" s="86"/>
      <c r="JJK9" s="86"/>
      <c r="JJL9" s="86"/>
      <c r="JJM9" s="86"/>
      <c r="JJN9" s="86"/>
      <c r="JJO9" s="86"/>
      <c r="JJP9" s="86"/>
      <c r="JJQ9" s="86"/>
      <c r="JJR9" s="86"/>
      <c r="JJS9" s="86"/>
      <c r="JJT9" s="86"/>
      <c r="JJU9" s="86"/>
      <c r="JJV9" s="86"/>
      <c r="JJW9" s="86"/>
      <c r="JJX9" s="86"/>
      <c r="JJY9" s="86"/>
      <c r="JJZ9" s="86"/>
      <c r="JKA9" s="86"/>
      <c r="JKB9" s="86"/>
      <c r="JKC9" s="86"/>
      <c r="JKD9" s="86"/>
      <c r="JKE9" s="86"/>
      <c r="JKF9" s="86"/>
      <c r="JKG9" s="86"/>
      <c r="JKH9" s="86"/>
      <c r="JKI9" s="86"/>
      <c r="JKJ9" s="86"/>
      <c r="JKK9" s="86"/>
      <c r="JKL9" s="86"/>
      <c r="JKM9" s="86"/>
      <c r="JKN9" s="86"/>
      <c r="JKO9" s="86"/>
      <c r="JKP9" s="86"/>
      <c r="JKQ9" s="86"/>
      <c r="JKR9" s="86"/>
      <c r="JKS9" s="86"/>
      <c r="JKT9" s="86"/>
      <c r="JKU9" s="86"/>
      <c r="JKV9" s="86"/>
      <c r="JKW9" s="86"/>
      <c r="JKX9" s="86"/>
      <c r="JKY9" s="86"/>
      <c r="JKZ9" s="86"/>
      <c r="JLA9" s="86"/>
      <c r="JLB9" s="86"/>
      <c r="JLC9" s="86"/>
      <c r="JLD9" s="86"/>
      <c r="JLE9" s="86"/>
      <c r="JLF9" s="86"/>
      <c r="JLG9" s="86"/>
      <c r="JLH9" s="86"/>
      <c r="JLI9" s="86"/>
      <c r="JLJ9" s="86"/>
      <c r="JLK9" s="86"/>
      <c r="JLL9" s="86"/>
      <c r="JLM9" s="86"/>
      <c r="JLN9" s="86"/>
      <c r="JLO9" s="86"/>
      <c r="JLP9" s="86"/>
      <c r="JLQ9" s="86"/>
      <c r="JLR9" s="86"/>
      <c r="JLS9" s="86"/>
      <c r="JLT9" s="86"/>
      <c r="JLU9" s="86"/>
      <c r="JLV9" s="86"/>
      <c r="JLW9" s="86"/>
      <c r="JLX9" s="86"/>
      <c r="JLY9" s="86"/>
      <c r="JLZ9" s="86"/>
      <c r="JMA9" s="86"/>
      <c r="JMB9" s="86"/>
      <c r="JMC9" s="86"/>
      <c r="JMD9" s="86"/>
      <c r="JME9" s="86"/>
      <c r="JMF9" s="86"/>
      <c r="JMG9" s="86"/>
      <c r="JMH9" s="86"/>
      <c r="JMI9" s="86"/>
      <c r="JMJ9" s="86"/>
      <c r="JMK9" s="86"/>
      <c r="JML9" s="86"/>
      <c r="JMM9" s="86"/>
      <c r="JMN9" s="86"/>
      <c r="JMO9" s="86"/>
      <c r="JMP9" s="86"/>
      <c r="JMQ9" s="86"/>
      <c r="JMR9" s="86"/>
      <c r="JMS9" s="86"/>
      <c r="JMT9" s="86"/>
      <c r="JMU9" s="86"/>
      <c r="JMV9" s="86"/>
      <c r="JMW9" s="86"/>
      <c r="JMX9" s="86"/>
      <c r="JMY9" s="86"/>
      <c r="JMZ9" s="86"/>
      <c r="JNA9" s="86"/>
      <c r="JNB9" s="86"/>
      <c r="JNC9" s="86"/>
      <c r="JND9" s="86"/>
      <c r="JNE9" s="86"/>
      <c r="JNF9" s="86"/>
      <c r="JNG9" s="86"/>
      <c r="JNH9" s="86"/>
      <c r="JNI9" s="86"/>
      <c r="JNJ9" s="86"/>
      <c r="JNK9" s="86"/>
      <c r="JNL9" s="86"/>
      <c r="JNM9" s="86"/>
      <c r="JNN9" s="86"/>
      <c r="JNO9" s="86"/>
      <c r="JNP9" s="86"/>
      <c r="JNQ9" s="86"/>
      <c r="JNR9" s="86"/>
      <c r="JNS9" s="86"/>
      <c r="JNT9" s="86"/>
      <c r="JNU9" s="86"/>
      <c r="JNV9" s="86"/>
      <c r="JNW9" s="86"/>
      <c r="JNX9" s="86"/>
      <c r="JNY9" s="86"/>
      <c r="JNZ9" s="86"/>
      <c r="JOA9" s="86"/>
      <c r="JOB9" s="86"/>
      <c r="JOC9" s="86"/>
      <c r="JOD9" s="86"/>
      <c r="JOE9" s="86"/>
      <c r="JOF9" s="86"/>
      <c r="JOG9" s="86"/>
      <c r="JOH9" s="86"/>
      <c r="JOI9" s="86"/>
      <c r="JOJ9" s="86"/>
      <c r="JOK9" s="86"/>
      <c r="JOL9" s="86"/>
      <c r="JOM9" s="86"/>
      <c r="JON9" s="86"/>
      <c r="JOO9" s="86"/>
      <c r="JOP9" s="86"/>
      <c r="JOQ9" s="86"/>
      <c r="JOR9" s="86"/>
      <c r="JOS9" s="86"/>
      <c r="JOT9" s="86"/>
      <c r="JOU9" s="86"/>
      <c r="JOV9" s="86"/>
      <c r="JOW9" s="86"/>
      <c r="JOX9" s="86"/>
      <c r="JOY9" s="86"/>
      <c r="JOZ9" s="86"/>
      <c r="JPA9" s="86"/>
      <c r="JPB9" s="86"/>
      <c r="JPC9" s="86"/>
      <c r="JPD9" s="86"/>
      <c r="JPE9" s="86"/>
      <c r="JPF9" s="86"/>
      <c r="JPG9" s="86"/>
      <c r="JPH9" s="86"/>
      <c r="JPI9" s="86"/>
      <c r="JPJ9" s="86"/>
      <c r="JPK9" s="86"/>
      <c r="JPL9" s="86"/>
      <c r="JPM9" s="86"/>
      <c r="JPN9" s="86"/>
      <c r="JPO9" s="86"/>
      <c r="JPP9" s="86"/>
      <c r="JPQ9" s="86"/>
      <c r="JPR9" s="86"/>
      <c r="JPS9" s="86"/>
      <c r="JPT9" s="86"/>
      <c r="JPU9" s="86"/>
      <c r="JPV9" s="86"/>
      <c r="JPW9" s="86"/>
      <c r="JPX9" s="86"/>
      <c r="JPY9" s="86"/>
      <c r="JPZ9" s="86"/>
      <c r="JQA9" s="86"/>
      <c r="JQB9" s="86"/>
      <c r="JQC9" s="86"/>
      <c r="JQD9" s="86"/>
      <c r="JQE9" s="86"/>
      <c r="JQF9" s="86"/>
      <c r="JQG9" s="86"/>
      <c r="JQH9" s="86"/>
      <c r="JQI9" s="86"/>
      <c r="JQJ9" s="86"/>
      <c r="JQK9" s="86"/>
      <c r="JQL9" s="86"/>
      <c r="JQM9" s="86"/>
      <c r="JQN9" s="86"/>
      <c r="JQO9" s="86"/>
      <c r="JQP9" s="86"/>
      <c r="JQQ9" s="86"/>
      <c r="JQR9" s="86"/>
      <c r="JQS9" s="86"/>
      <c r="JQT9" s="86"/>
      <c r="JQU9" s="86"/>
      <c r="JQV9" s="86"/>
      <c r="JQW9" s="86"/>
      <c r="JQX9" s="86"/>
      <c r="JQY9" s="86"/>
      <c r="JQZ9" s="86"/>
      <c r="JRA9" s="86"/>
      <c r="JRB9" s="86"/>
      <c r="JRC9" s="86"/>
      <c r="JRD9" s="86"/>
      <c r="JRE9" s="86"/>
      <c r="JRF9" s="86"/>
      <c r="JRG9" s="86"/>
      <c r="JRH9" s="86"/>
      <c r="JRI9" s="86"/>
      <c r="JRJ9" s="86"/>
      <c r="JRK9" s="86"/>
      <c r="JRL9" s="86"/>
      <c r="JRM9" s="86"/>
      <c r="JRN9" s="86"/>
      <c r="JRO9" s="86"/>
      <c r="JRP9" s="86"/>
      <c r="JRQ9" s="86"/>
      <c r="JRR9" s="86"/>
      <c r="JRS9" s="86"/>
      <c r="JRT9" s="86"/>
      <c r="JRU9" s="86"/>
      <c r="JRV9" s="86"/>
      <c r="JRW9" s="86"/>
      <c r="JRX9" s="86"/>
      <c r="JRY9" s="86"/>
      <c r="JRZ9" s="86"/>
      <c r="JSA9" s="86"/>
      <c r="JSB9" s="86"/>
      <c r="JSC9" s="86"/>
      <c r="JSD9" s="86"/>
      <c r="JSE9" s="86"/>
      <c r="JSF9" s="86"/>
      <c r="JSG9" s="86"/>
      <c r="JSH9" s="86"/>
      <c r="JSI9" s="86"/>
      <c r="JSJ9" s="86"/>
      <c r="JSK9" s="86"/>
      <c r="JSL9" s="86"/>
      <c r="JSM9" s="86"/>
      <c r="JSN9" s="86"/>
      <c r="JSO9" s="86"/>
      <c r="JSP9" s="86"/>
      <c r="JSQ9" s="86"/>
      <c r="JSR9" s="86"/>
      <c r="JSS9" s="86"/>
      <c r="JST9" s="86"/>
      <c r="JSU9" s="86"/>
      <c r="JSV9" s="86"/>
      <c r="JSW9" s="86"/>
      <c r="JSX9" s="86"/>
      <c r="JSY9" s="86"/>
      <c r="JSZ9" s="86"/>
      <c r="JTA9" s="86"/>
      <c r="JTB9" s="86"/>
      <c r="JTC9" s="86"/>
      <c r="JTD9" s="86"/>
      <c r="JTE9" s="86"/>
      <c r="JTF9" s="86"/>
      <c r="JTG9" s="86"/>
      <c r="JTH9" s="86"/>
      <c r="JTI9" s="86"/>
      <c r="JTJ9" s="86"/>
      <c r="JTK9" s="86"/>
      <c r="JTL9" s="86"/>
      <c r="JTM9" s="86"/>
      <c r="JTN9" s="86"/>
      <c r="JTO9" s="86"/>
      <c r="JTP9" s="86"/>
      <c r="JTQ9" s="86"/>
      <c r="JTR9" s="86"/>
      <c r="JTS9" s="86"/>
      <c r="JTT9" s="86"/>
      <c r="JTU9" s="86"/>
      <c r="JTV9" s="86"/>
      <c r="JTW9" s="86"/>
      <c r="JTX9" s="86"/>
      <c r="JTY9" s="86"/>
      <c r="JTZ9" s="86"/>
      <c r="JUA9" s="86"/>
      <c r="JUB9" s="86"/>
      <c r="JUC9" s="86"/>
      <c r="JUD9" s="86"/>
      <c r="JUE9" s="86"/>
      <c r="JUF9" s="86"/>
      <c r="JUG9" s="86"/>
      <c r="JUH9" s="86"/>
      <c r="JUI9" s="86"/>
      <c r="JUJ9" s="86"/>
      <c r="JUK9" s="86"/>
      <c r="JUL9" s="86"/>
      <c r="JUM9" s="86"/>
      <c r="JUN9" s="86"/>
      <c r="JUO9" s="86"/>
      <c r="JUP9" s="86"/>
      <c r="JUQ9" s="86"/>
      <c r="JUR9" s="86"/>
      <c r="JUS9" s="86"/>
      <c r="JUT9" s="86"/>
      <c r="JUU9" s="86"/>
      <c r="JUV9" s="86"/>
      <c r="JUW9" s="86"/>
      <c r="JUX9" s="86"/>
      <c r="JUY9" s="86"/>
      <c r="JUZ9" s="86"/>
      <c r="JVA9" s="86"/>
      <c r="JVB9" s="86"/>
      <c r="JVC9" s="86"/>
      <c r="JVD9" s="86"/>
      <c r="JVE9" s="86"/>
      <c r="JVF9" s="86"/>
      <c r="JVG9" s="86"/>
      <c r="JVH9" s="86"/>
      <c r="JVI9" s="86"/>
      <c r="JVJ9" s="86"/>
      <c r="JVK9" s="86"/>
      <c r="JVL9" s="86"/>
      <c r="JVM9" s="86"/>
      <c r="JVN9" s="86"/>
      <c r="JVO9" s="86"/>
      <c r="JVP9" s="86"/>
      <c r="JVQ9" s="86"/>
      <c r="JVR9" s="86"/>
      <c r="JVS9" s="86"/>
      <c r="JVT9" s="86"/>
      <c r="JVU9" s="86"/>
      <c r="JVV9" s="86"/>
      <c r="JVW9" s="86"/>
      <c r="JVX9" s="86"/>
      <c r="JVY9" s="86"/>
      <c r="JVZ9" s="86"/>
      <c r="JWA9" s="86"/>
      <c r="JWB9" s="86"/>
      <c r="JWC9" s="86"/>
      <c r="JWD9" s="86"/>
      <c r="JWE9" s="86"/>
      <c r="JWF9" s="86"/>
      <c r="JWG9" s="86"/>
      <c r="JWH9" s="86"/>
      <c r="JWI9" s="86"/>
      <c r="JWJ9" s="86"/>
      <c r="JWK9" s="86"/>
      <c r="JWL9" s="86"/>
      <c r="JWM9" s="86"/>
      <c r="JWN9" s="86"/>
      <c r="JWO9" s="86"/>
      <c r="JWP9" s="86"/>
      <c r="JWQ9" s="86"/>
      <c r="JWR9" s="86"/>
      <c r="JWS9" s="86"/>
      <c r="JWT9" s="86"/>
      <c r="JWU9" s="86"/>
      <c r="JWV9" s="86"/>
      <c r="JWW9" s="86"/>
      <c r="JWX9" s="86"/>
      <c r="JWY9" s="86"/>
      <c r="JWZ9" s="86"/>
      <c r="JXA9" s="86"/>
      <c r="JXB9" s="86"/>
      <c r="JXC9" s="86"/>
      <c r="JXD9" s="86"/>
      <c r="JXE9" s="86"/>
      <c r="JXF9" s="86"/>
      <c r="JXG9" s="86"/>
      <c r="JXH9" s="86"/>
      <c r="JXI9" s="86"/>
      <c r="JXJ9" s="86"/>
      <c r="JXK9" s="86"/>
      <c r="JXL9" s="86"/>
      <c r="JXM9" s="86"/>
      <c r="JXN9" s="86"/>
      <c r="JXO9" s="86"/>
      <c r="JXP9" s="86"/>
      <c r="JXQ9" s="86"/>
      <c r="JXR9" s="86"/>
      <c r="JXS9" s="86"/>
      <c r="JXT9" s="86"/>
      <c r="JXU9" s="86"/>
      <c r="JXV9" s="86"/>
      <c r="JXW9" s="86"/>
      <c r="JXX9" s="86"/>
      <c r="JXY9" s="86"/>
      <c r="JXZ9" s="86"/>
      <c r="JYA9" s="86"/>
      <c r="JYB9" s="86"/>
      <c r="JYC9" s="86"/>
      <c r="JYD9" s="86"/>
      <c r="JYE9" s="86"/>
      <c r="JYF9" s="86"/>
      <c r="JYG9" s="86"/>
      <c r="JYH9" s="86"/>
      <c r="JYI9" s="86"/>
      <c r="JYJ9" s="86"/>
      <c r="JYK9" s="86"/>
      <c r="JYL9" s="86"/>
      <c r="JYM9" s="86"/>
      <c r="JYN9" s="86"/>
      <c r="JYO9" s="86"/>
      <c r="JYP9" s="86"/>
      <c r="JYQ9" s="86"/>
      <c r="JYR9" s="86"/>
      <c r="JYS9" s="86"/>
      <c r="JYT9" s="86"/>
      <c r="JYU9" s="86"/>
      <c r="JYV9" s="86"/>
      <c r="JYW9" s="86"/>
      <c r="JYX9" s="86"/>
      <c r="JYY9" s="86"/>
      <c r="JYZ9" s="86"/>
      <c r="JZA9" s="86"/>
      <c r="JZB9" s="86"/>
      <c r="JZC9" s="86"/>
      <c r="JZD9" s="86"/>
      <c r="JZE9" s="86"/>
      <c r="JZF9" s="86"/>
      <c r="JZG9" s="86"/>
      <c r="JZH9" s="86"/>
      <c r="JZI9" s="86"/>
      <c r="JZJ9" s="86"/>
      <c r="JZK9" s="86"/>
      <c r="JZL9" s="86"/>
      <c r="JZM9" s="86"/>
      <c r="JZN9" s="86"/>
      <c r="JZO9" s="86"/>
      <c r="JZP9" s="86"/>
      <c r="JZQ9" s="86"/>
      <c r="JZR9" s="86"/>
      <c r="JZS9" s="86"/>
      <c r="JZT9" s="86"/>
      <c r="JZU9" s="86"/>
      <c r="JZV9" s="86"/>
      <c r="JZW9" s="86"/>
      <c r="JZX9" s="86"/>
      <c r="JZY9" s="86"/>
      <c r="JZZ9" s="86"/>
      <c r="KAA9" s="86"/>
      <c r="KAB9" s="86"/>
      <c r="KAC9" s="86"/>
      <c r="KAD9" s="86"/>
      <c r="KAE9" s="86"/>
      <c r="KAF9" s="86"/>
      <c r="KAG9" s="86"/>
      <c r="KAH9" s="86"/>
      <c r="KAI9" s="86"/>
      <c r="KAJ9" s="86"/>
      <c r="KAK9" s="86"/>
      <c r="KAL9" s="86"/>
      <c r="KAM9" s="86"/>
      <c r="KAN9" s="86"/>
      <c r="KAO9" s="86"/>
      <c r="KAP9" s="86"/>
      <c r="KAQ9" s="86"/>
      <c r="KAR9" s="86"/>
      <c r="KAS9" s="86"/>
      <c r="KAT9" s="86"/>
      <c r="KAU9" s="86"/>
      <c r="KAV9" s="86"/>
      <c r="KAW9" s="86"/>
      <c r="KAX9" s="86"/>
      <c r="KAY9" s="86"/>
      <c r="KAZ9" s="86"/>
      <c r="KBA9" s="86"/>
      <c r="KBB9" s="86"/>
      <c r="KBC9" s="86"/>
      <c r="KBD9" s="86"/>
      <c r="KBE9" s="86"/>
      <c r="KBF9" s="86"/>
      <c r="KBG9" s="86"/>
      <c r="KBH9" s="86"/>
      <c r="KBI9" s="86"/>
      <c r="KBJ9" s="86"/>
      <c r="KBK9" s="86"/>
      <c r="KBL9" s="86"/>
      <c r="KBM9" s="86"/>
      <c r="KBN9" s="86"/>
      <c r="KBO9" s="86"/>
      <c r="KBP9" s="86"/>
      <c r="KBQ9" s="86"/>
      <c r="KBR9" s="86"/>
      <c r="KBS9" s="86"/>
      <c r="KBT9" s="86"/>
      <c r="KBU9" s="86"/>
      <c r="KBV9" s="86"/>
      <c r="KBW9" s="86"/>
      <c r="KBX9" s="86"/>
      <c r="KBY9" s="86"/>
      <c r="KBZ9" s="86"/>
      <c r="KCA9" s="86"/>
      <c r="KCB9" s="86"/>
      <c r="KCC9" s="86"/>
      <c r="KCD9" s="86"/>
      <c r="KCE9" s="86"/>
      <c r="KCF9" s="86"/>
      <c r="KCG9" s="86"/>
      <c r="KCH9" s="86"/>
      <c r="KCI9" s="86"/>
      <c r="KCJ9" s="86"/>
      <c r="KCK9" s="86"/>
      <c r="KCL9" s="86"/>
      <c r="KCM9" s="86"/>
      <c r="KCN9" s="86"/>
      <c r="KCO9" s="86"/>
      <c r="KCP9" s="86"/>
      <c r="KCQ9" s="86"/>
      <c r="KCR9" s="86"/>
      <c r="KCS9" s="86"/>
      <c r="KCT9" s="86"/>
      <c r="KCU9" s="86"/>
      <c r="KCV9" s="86"/>
      <c r="KCW9" s="86"/>
      <c r="KCX9" s="86"/>
      <c r="KCY9" s="86"/>
      <c r="KCZ9" s="86"/>
      <c r="KDA9" s="86"/>
      <c r="KDB9" s="86"/>
      <c r="KDC9" s="86"/>
      <c r="KDD9" s="86"/>
      <c r="KDE9" s="86"/>
      <c r="KDF9" s="86"/>
      <c r="KDG9" s="86"/>
      <c r="KDH9" s="86"/>
      <c r="KDI9" s="86"/>
      <c r="KDJ9" s="86"/>
      <c r="KDK9" s="86"/>
      <c r="KDL9" s="86"/>
      <c r="KDM9" s="86"/>
      <c r="KDN9" s="86"/>
      <c r="KDO9" s="86"/>
      <c r="KDP9" s="86"/>
      <c r="KDQ9" s="86"/>
      <c r="KDR9" s="86"/>
      <c r="KDS9" s="86"/>
      <c r="KDT9" s="86"/>
      <c r="KDU9" s="86"/>
      <c r="KDV9" s="86"/>
      <c r="KDW9" s="86"/>
      <c r="KDX9" s="86"/>
      <c r="KDY9" s="86"/>
      <c r="KDZ9" s="86"/>
      <c r="KEA9" s="86"/>
      <c r="KEB9" s="86"/>
      <c r="KEC9" s="86"/>
      <c r="KED9" s="86"/>
      <c r="KEE9" s="86"/>
      <c r="KEF9" s="86"/>
      <c r="KEG9" s="86"/>
      <c r="KEH9" s="86"/>
      <c r="KEI9" s="86"/>
      <c r="KEJ9" s="86"/>
      <c r="KEK9" s="86"/>
      <c r="KEL9" s="86"/>
      <c r="KEM9" s="86"/>
      <c r="KEN9" s="86"/>
      <c r="KEO9" s="86"/>
      <c r="KEP9" s="86"/>
      <c r="KEQ9" s="86"/>
      <c r="KER9" s="86"/>
      <c r="KES9" s="86"/>
      <c r="KET9" s="86"/>
      <c r="KEU9" s="86"/>
      <c r="KEV9" s="86"/>
      <c r="KEW9" s="86"/>
      <c r="KEX9" s="86"/>
      <c r="KEY9" s="86"/>
      <c r="KEZ9" s="86"/>
      <c r="KFA9" s="86"/>
      <c r="KFB9" s="86"/>
      <c r="KFC9" s="86"/>
      <c r="KFD9" s="86"/>
      <c r="KFE9" s="86"/>
      <c r="KFF9" s="86"/>
      <c r="KFG9" s="86"/>
      <c r="KFH9" s="86"/>
      <c r="KFI9" s="86"/>
      <c r="KFJ9" s="86"/>
      <c r="KFK9" s="86"/>
      <c r="KFL9" s="86"/>
      <c r="KFM9" s="86"/>
      <c r="KFN9" s="86"/>
      <c r="KFO9" s="86"/>
      <c r="KFP9" s="86"/>
      <c r="KFQ9" s="86"/>
      <c r="KFR9" s="86"/>
      <c r="KFS9" s="86"/>
      <c r="KFT9" s="86"/>
      <c r="KFU9" s="86"/>
      <c r="KFV9" s="86"/>
      <c r="KFW9" s="86"/>
      <c r="KFX9" s="86"/>
      <c r="KFY9" s="86"/>
      <c r="KFZ9" s="86"/>
      <c r="KGA9" s="86"/>
      <c r="KGB9" s="86"/>
      <c r="KGC9" s="86"/>
      <c r="KGD9" s="86"/>
      <c r="KGE9" s="86"/>
      <c r="KGF9" s="86"/>
      <c r="KGG9" s="86"/>
      <c r="KGH9" s="86"/>
      <c r="KGI9" s="86"/>
      <c r="KGJ9" s="86"/>
      <c r="KGK9" s="86"/>
      <c r="KGL9" s="86"/>
      <c r="KGM9" s="86"/>
      <c r="KGN9" s="86"/>
      <c r="KGO9" s="86"/>
      <c r="KGP9" s="86"/>
      <c r="KGQ9" s="86"/>
      <c r="KGR9" s="86"/>
      <c r="KGS9" s="86"/>
      <c r="KGT9" s="86"/>
      <c r="KGU9" s="86"/>
      <c r="KGV9" s="86"/>
      <c r="KGW9" s="86"/>
      <c r="KGX9" s="86"/>
      <c r="KGY9" s="86"/>
      <c r="KGZ9" s="86"/>
      <c r="KHA9" s="86"/>
      <c r="KHB9" s="86"/>
      <c r="KHC9" s="86"/>
      <c r="KHD9" s="86"/>
      <c r="KHE9" s="86"/>
      <c r="KHF9" s="86"/>
      <c r="KHG9" s="86"/>
      <c r="KHH9" s="86"/>
      <c r="KHI9" s="86"/>
      <c r="KHJ9" s="86"/>
      <c r="KHK9" s="86"/>
      <c r="KHL9" s="86"/>
      <c r="KHM9" s="86"/>
      <c r="KHN9" s="86"/>
      <c r="KHO9" s="86"/>
      <c r="KHP9" s="86"/>
      <c r="KHQ9" s="86"/>
      <c r="KHR9" s="86"/>
      <c r="KHS9" s="86"/>
      <c r="KHT9" s="86"/>
      <c r="KHU9" s="86"/>
      <c r="KHV9" s="86"/>
      <c r="KHW9" s="86"/>
      <c r="KHX9" s="86"/>
      <c r="KHY9" s="86"/>
      <c r="KHZ9" s="86"/>
      <c r="KIA9" s="86"/>
      <c r="KIB9" s="86"/>
      <c r="KIC9" s="86"/>
      <c r="KID9" s="86"/>
      <c r="KIE9" s="86"/>
      <c r="KIF9" s="86"/>
      <c r="KIG9" s="86"/>
      <c r="KIH9" s="86"/>
      <c r="KII9" s="86"/>
      <c r="KIJ9" s="86"/>
      <c r="KIK9" s="86"/>
      <c r="KIL9" s="86"/>
      <c r="KIM9" s="86"/>
      <c r="KIN9" s="86"/>
      <c r="KIO9" s="86"/>
      <c r="KIP9" s="86"/>
      <c r="KIQ9" s="86"/>
      <c r="KIR9" s="86"/>
      <c r="KIS9" s="86"/>
      <c r="KIT9" s="86"/>
      <c r="KIU9" s="86"/>
      <c r="KIV9" s="86"/>
      <c r="KIW9" s="86"/>
      <c r="KIX9" s="86"/>
      <c r="KIY9" s="86"/>
      <c r="KIZ9" s="86"/>
      <c r="KJA9" s="86"/>
      <c r="KJB9" s="86"/>
      <c r="KJC9" s="86"/>
      <c r="KJD9" s="86"/>
      <c r="KJE9" s="86"/>
      <c r="KJF9" s="86"/>
      <c r="KJG9" s="86"/>
      <c r="KJH9" s="86"/>
      <c r="KJI9" s="86"/>
      <c r="KJJ9" s="86"/>
      <c r="KJK9" s="86"/>
      <c r="KJL9" s="86"/>
      <c r="KJM9" s="86"/>
      <c r="KJN9" s="86"/>
      <c r="KJO9" s="86"/>
      <c r="KJP9" s="86"/>
      <c r="KJQ9" s="86"/>
      <c r="KJR9" s="86"/>
      <c r="KJS9" s="86"/>
      <c r="KJT9" s="86"/>
      <c r="KJU9" s="86"/>
      <c r="KJV9" s="86"/>
      <c r="KJW9" s="86"/>
      <c r="KJX9" s="86"/>
      <c r="KJY9" s="86"/>
      <c r="KJZ9" s="86"/>
      <c r="KKA9" s="86"/>
      <c r="KKB9" s="86"/>
      <c r="KKC9" s="86"/>
      <c r="KKD9" s="86"/>
      <c r="KKE9" s="86"/>
      <c r="KKF9" s="86"/>
      <c r="KKG9" s="86"/>
      <c r="KKH9" s="86"/>
      <c r="KKI9" s="86"/>
      <c r="KKJ9" s="86"/>
      <c r="KKK9" s="86"/>
      <c r="KKL9" s="86"/>
      <c r="KKM9" s="86"/>
      <c r="KKN9" s="86"/>
      <c r="KKO9" s="86"/>
      <c r="KKP9" s="86"/>
      <c r="KKQ9" s="86"/>
      <c r="KKR9" s="86"/>
      <c r="KKS9" s="86"/>
      <c r="KKT9" s="86"/>
      <c r="KKU9" s="86"/>
      <c r="KKV9" s="86"/>
      <c r="KKW9" s="86"/>
      <c r="KKX9" s="86"/>
      <c r="KKY9" s="86"/>
      <c r="KKZ9" s="86"/>
      <c r="KLA9" s="86"/>
      <c r="KLB9" s="86"/>
      <c r="KLC9" s="86"/>
      <c r="KLD9" s="86"/>
      <c r="KLE9" s="86"/>
      <c r="KLF9" s="86"/>
      <c r="KLG9" s="86"/>
      <c r="KLH9" s="86"/>
      <c r="KLI9" s="86"/>
      <c r="KLJ9" s="86"/>
      <c r="KLK9" s="86"/>
      <c r="KLL9" s="86"/>
      <c r="KLM9" s="86"/>
      <c r="KLN9" s="86"/>
      <c r="KLO9" s="86"/>
      <c r="KLP9" s="86"/>
      <c r="KLQ9" s="86"/>
      <c r="KLR9" s="86"/>
      <c r="KLS9" s="86"/>
      <c r="KLT9" s="86"/>
      <c r="KLU9" s="86"/>
      <c r="KLV9" s="86"/>
      <c r="KLW9" s="86"/>
      <c r="KLX9" s="86"/>
      <c r="KLY9" s="86"/>
      <c r="KLZ9" s="86"/>
      <c r="KMA9" s="86"/>
      <c r="KMB9" s="86"/>
      <c r="KMC9" s="86"/>
      <c r="KMD9" s="86"/>
      <c r="KME9" s="86"/>
      <c r="KMF9" s="86"/>
      <c r="KMG9" s="86"/>
      <c r="KMH9" s="86"/>
      <c r="KMI9" s="86"/>
      <c r="KMJ9" s="86"/>
      <c r="KMK9" s="86"/>
      <c r="KML9" s="86"/>
      <c r="KMM9" s="86"/>
      <c r="KMN9" s="86"/>
      <c r="KMO9" s="86"/>
      <c r="KMP9" s="86"/>
      <c r="KMQ9" s="86"/>
      <c r="KMR9" s="86"/>
      <c r="KMS9" s="86"/>
      <c r="KMT9" s="86"/>
      <c r="KMU9" s="86"/>
      <c r="KMV9" s="86"/>
      <c r="KMW9" s="86"/>
      <c r="KMX9" s="86"/>
      <c r="KMY9" s="86"/>
      <c r="KMZ9" s="86"/>
      <c r="KNA9" s="86"/>
      <c r="KNB9" s="86"/>
      <c r="KNC9" s="86"/>
      <c r="KND9" s="86"/>
      <c r="KNE9" s="86"/>
      <c r="KNF9" s="86"/>
      <c r="KNG9" s="86"/>
      <c r="KNH9" s="86"/>
      <c r="KNI9" s="86"/>
      <c r="KNJ9" s="86"/>
      <c r="KNK9" s="86"/>
      <c r="KNL9" s="86"/>
      <c r="KNM9" s="86"/>
      <c r="KNN9" s="86"/>
      <c r="KNO9" s="86"/>
      <c r="KNP9" s="86"/>
      <c r="KNQ9" s="86"/>
      <c r="KNR9" s="86"/>
      <c r="KNS9" s="86"/>
      <c r="KNT9" s="86"/>
      <c r="KNU9" s="86"/>
      <c r="KNV9" s="86"/>
      <c r="KNW9" s="86"/>
      <c r="KNX9" s="86"/>
      <c r="KNY9" s="86"/>
      <c r="KNZ9" s="86"/>
      <c r="KOA9" s="86"/>
      <c r="KOB9" s="86"/>
      <c r="KOC9" s="86"/>
      <c r="KOD9" s="86"/>
      <c r="KOE9" s="86"/>
      <c r="KOF9" s="86"/>
      <c r="KOG9" s="86"/>
      <c r="KOH9" s="86"/>
      <c r="KOI9" s="86"/>
      <c r="KOJ9" s="86"/>
      <c r="KOK9" s="86"/>
      <c r="KOL9" s="86"/>
      <c r="KOM9" s="86"/>
      <c r="KON9" s="86"/>
      <c r="KOO9" s="86"/>
      <c r="KOP9" s="86"/>
      <c r="KOQ9" s="86"/>
      <c r="KOR9" s="86"/>
      <c r="KOS9" s="86"/>
      <c r="KOT9" s="86"/>
      <c r="KOU9" s="86"/>
      <c r="KOV9" s="86"/>
      <c r="KOW9" s="86"/>
      <c r="KOX9" s="86"/>
      <c r="KOY9" s="86"/>
      <c r="KOZ9" s="86"/>
      <c r="KPA9" s="86"/>
      <c r="KPB9" s="86"/>
      <c r="KPC9" s="86"/>
      <c r="KPD9" s="86"/>
      <c r="KPE9" s="86"/>
      <c r="KPF9" s="86"/>
      <c r="KPG9" s="86"/>
      <c r="KPH9" s="86"/>
      <c r="KPI9" s="86"/>
      <c r="KPJ9" s="86"/>
      <c r="KPK9" s="86"/>
      <c r="KPL9" s="86"/>
      <c r="KPM9" s="86"/>
      <c r="KPN9" s="86"/>
      <c r="KPO9" s="86"/>
      <c r="KPP9" s="86"/>
      <c r="KPQ9" s="86"/>
      <c r="KPR9" s="86"/>
      <c r="KPS9" s="86"/>
      <c r="KPT9" s="86"/>
      <c r="KPU9" s="86"/>
      <c r="KPV9" s="86"/>
      <c r="KPW9" s="86"/>
      <c r="KPX9" s="86"/>
      <c r="KPY9" s="86"/>
      <c r="KPZ9" s="86"/>
      <c r="KQA9" s="86"/>
      <c r="KQB9" s="86"/>
      <c r="KQC9" s="86"/>
      <c r="KQD9" s="86"/>
      <c r="KQE9" s="86"/>
      <c r="KQF9" s="86"/>
      <c r="KQG9" s="86"/>
      <c r="KQH9" s="86"/>
      <c r="KQI9" s="86"/>
      <c r="KQJ9" s="86"/>
      <c r="KQK9" s="86"/>
      <c r="KQL9" s="86"/>
      <c r="KQM9" s="86"/>
      <c r="KQN9" s="86"/>
      <c r="KQO9" s="86"/>
      <c r="KQP9" s="86"/>
      <c r="KQQ9" s="86"/>
      <c r="KQR9" s="86"/>
      <c r="KQS9" s="86"/>
      <c r="KQT9" s="86"/>
      <c r="KQU9" s="86"/>
      <c r="KQV9" s="86"/>
      <c r="KQW9" s="86"/>
      <c r="KQX9" s="86"/>
      <c r="KQY9" s="86"/>
      <c r="KQZ9" s="86"/>
      <c r="KRA9" s="86"/>
      <c r="KRB9" s="86"/>
      <c r="KRC9" s="86"/>
      <c r="KRD9" s="86"/>
      <c r="KRE9" s="86"/>
      <c r="KRF9" s="86"/>
      <c r="KRG9" s="86"/>
      <c r="KRH9" s="86"/>
      <c r="KRI9" s="86"/>
      <c r="KRJ9" s="86"/>
      <c r="KRK9" s="86"/>
      <c r="KRL9" s="86"/>
      <c r="KRM9" s="86"/>
      <c r="KRN9" s="86"/>
      <c r="KRO9" s="86"/>
      <c r="KRP9" s="86"/>
      <c r="KRQ9" s="86"/>
      <c r="KRR9" s="86"/>
      <c r="KRS9" s="86"/>
      <c r="KRT9" s="86"/>
      <c r="KRU9" s="86"/>
      <c r="KRV9" s="86"/>
      <c r="KRW9" s="86"/>
      <c r="KRX9" s="86"/>
      <c r="KRY9" s="86"/>
      <c r="KRZ9" s="86"/>
      <c r="KSA9" s="86"/>
      <c r="KSB9" s="86"/>
      <c r="KSC9" s="86"/>
      <c r="KSD9" s="86"/>
      <c r="KSE9" s="86"/>
      <c r="KSF9" s="86"/>
      <c r="KSG9" s="86"/>
      <c r="KSH9" s="86"/>
      <c r="KSI9" s="86"/>
      <c r="KSJ9" s="86"/>
      <c r="KSK9" s="86"/>
      <c r="KSL9" s="86"/>
      <c r="KSM9" s="86"/>
      <c r="KSN9" s="86"/>
      <c r="KSO9" s="86"/>
      <c r="KSP9" s="86"/>
      <c r="KSQ9" s="86"/>
      <c r="KSR9" s="86"/>
      <c r="KSS9" s="86"/>
      <c r="KST9" s="86"/>
      <c r="KSU9" s="86"/>
      <c r="KSV9" s="86"/>
      <c r="KSW9" s="86"/>
      <c r="KSX9" s="86"/>
      <c r="KSY9" s="86"/>
      <c r="KSZ9" s="86"/>
      <c r="KTA9" s="86"/>
      <c r="KTB9" s="86"/>
      <c r="KTC9" s="86"/>
      <c r="KTD9" s="86"/>
      <c r="KTE9" s="86"/>
      <c r="KTF9" s="86"/>
      <c r="KTG9" s="86"/>
      <c r="KTH9" s="86"/>
      <c r="KTI9" s="86"/>
      <c r="KTJ9" s="86"/>
      <c r="KTK9" s="86"/>
      <c r="KTL9" s="86"/>
      <c r="KTM9" s="86"/>
      <c r="KTN9" s="86"/>
      <c r="KTO9" s="86"/>
      <c r="KTP9" s="86"/>
      <c r="KTQ9" s="86"/>
      <c r="KTR9" s="86"/>
      <c r="KTS9" s="86"/>
      <c r="KTT9" s="86"/>
      <c r="KTU9" s="86"/>
      <c r="KTV9" s="86"/>
      <c r="KTW9" s="86"/>
      <c r="KTX9" s="86"/>
      <c r="KTY9" s="86"/>
      <c r="KTZ9" s="86"/>
      <c r="KUA9" s="86"/>
      <c r="KUB9" s="86"/>
      <c r="KUC9" s="86"/>
      <c r="KUD9" s="86"/>
      <c r="KUE9" s="86"/>
      <c r="KUF9" s="86"/>
      <c r="KUG9" s="86"/>
      <c r="KUH9" s="86"/>
      <c r="KUI9" s="86"/>
      <c r="KUJ9" s="86"/>
      <c r="KUK9" s="86"/>
      <c r="KUL9" s="86"/>
      <c r="KUM9" s="86"/>
      <c r="KUN9" s="86"/>
      <c r="KUO9" s="86"/>
      <c r="KUP9" s="86"/>
      <c r="KUQ9" s="86"/>
      <c r="KUR9" s="86"/>
      <c r="KUS9" s="86"/>
      <c r="KUT9" s="86"/>
      <c r="KUU9" s="86"/>
      <c r="KUV9" s="86"/>
      <c r="KUW9" s="86"/>
      <c r="KUX9" s="86"/>
      <c r="KUY9" s="86"/>
      <c r="KUZ9" s="86"/>
      <c r="KVA9" s="86"/>
      <c r="KVB9" s="86"/>
      <c r="KVC9" s="86"/>
      <c r="KVD9" s="86"/>
      <c r="KVE9" s="86"/>
      <c r="KVF9" s="86"/>
      <c r="KVG9" s="86"/>
      <c r="KVH9" s="86"/>
      <c r="KVI9" s="86"/>
      <c r="KVJ9" s="86"/>
      <c r="KVK9" s="86"/>
      <c r="KVL9" s="86"/>
      <c r="KVM9" s="86"/>
      <c r="KVN9" s="86"/>
      <c r="KVO9" s="86"/>
      <c r="KVP9" s="86"/>
      <c r="KVQ9" s="86"/>
      <c r="KVR9" s="86"/>
      <c r="KVS9" s="86"/>
      <c r="KVT9" s="86"/>
      <c r="KVU9" s="86"/>
      <c r="KVV9" s="86"/>
      <c r="KVW9" s="86"/>
      <c r="KVX9" s="86"/>
      <c r="KVY9" s="86"/>
      <c r="KVZ9" s="86"/>
      <c r="KWA9" s="86"/>
      <c r="KWB9" s="86"/>
      <c r="KWC9" s="86"/>
      <c r="KWD9" s="86"/>
      <c r="KWE9" s="86"/>
      <c r="KWF9" s="86"/>
      <c r="KWG9" s="86"/>
      <c r="KWH9" s="86"/>
      <c r="KWI9" s="86"/>
      <c r="KWJ9" s="86"/>
      <c r="KWK9" s="86"/>
      <c r="KWL9" s="86"/>
      <c r="KWM9" s="86"/>
      <c r="KWN9" s="86"/>
      <c r="KWO9" s="86"/>
      <c r="KWP9" s="86"/>
      <c r="KWQ9" s="86"/>
      <c r="KWR9" s="86"/>
      <c r="KWS9" s="86"/>
      <c r="KWT9" s="86"/>
      <c r="KWU9" s="86"/>
      <c r="KWV9" s="86"/>
      <c r="KWW9" s="86"/>
      <c r="KWX9" s="86"/>
      <c r="KWY9" s="86"/>
      <c r="KWZ9" s="86"/>
      <c r="KXA9" s="86"/>
      <c r="KXB9" s="86"/>
      <c r="KXC9" s="86"/>
      <c r="KXD9" s="86"/>
      <c r="KXE9" s="86"/>
      <c r="KXF9" s="86"/>
      <c r="KXG9" s="86"/>
      <c r="KXH9" s="86"/>
      <c r="KXI9" s="86"/>
      <c r="KXJ9" s="86"/>
      <c r="KXK9" s="86"/>
      <c r="KXL9" s="86"/>
      <c r="KXM9" s="86"/>
      <c r="KXN9" s="86"/>
      <c r="KXO9" s="86"/>
      <c r="KXP9" s="86"/>
      <c r="KXQ9" s="86"/>
      <c r="KXR9" s="86"/>
      <c r="KXS9" s="86"/>
      <c r="KXT9" s="86"/>
      <c r="KXU9" s="86"/>
      <c r="KXV9" s="86"/>
      <c r="KXW9" s="86"/>
      <c r="KXX9" s="86"/>
      <c r="KXY9" s="86"/>
      <c r="KXZ9" s="86"/>
      <c r="KYA9" s="86"/>
      <c r="KYB9" s="86"/>
      <c r="KYC9" s="86"/>
      <c r="KYD9" s="86"/>
      <c r="KYE9" s="86"/>
      <c r="KYF9" s="86"/>
      <c r="KYG9" s="86"/>
      <c r="KYH9" s="86"/>
      <c r="KYI9" s="86"/>
      <c r="KYJ9" s="86"/>
      <c r="KYK9" s="86"/>
      <c r="KYL9" s="86"/>
      <c r="KYM9" s="86"/>
      <c r="KYN9" s="86"/>
      <c r="KYO9" s="86"/>
      <c r="KYP9" s="86"/>
      <c r="KYQ9" s="86"/>
      <c r="KYR9" s="86"/>
      <c r="KYS9" s="86"/>
      <c r="KYT9" s="86"/>
      <c r="KYU9" s="86"/>
      <c r="KYV9" s="86"/>
      <c r="KYW9" s="86"/>
      <c r="KYX9" s="86"/>
      <c r="KYY9" s="86"/>
      <c r="KYZ9" s="86"/>
      <c r="KZA9" s="86"/>
      <c r="KZB9" s="86"/>
      <c r="KZC9" s="86"/>
      <c r="KZD9" s="86"/>
      <c r="KZE9" s="86"/>
      <c r="KZF9" s="86"/>
      <c r="KZG9" s="86"/>
      <c r="KZH9" s="86"/>
      <c r="KZI9" s="86"/>
      <c r="KZJ9" s="86"/>
      <c r="KZK9" s="86"/>
      <c r="KZL9" s="86"/>
      <c r="KZM9" s="86"/>
      <c r="KZN9" s="86"/>
      <c r="KZO9" s="86"/>
      <c r="KZP9" s="86"/>
      <c r="KZQ9" s="86"/>
      <c r="KZR9" s="86"/>
      <c r="KZS9" s="86"/>
      <c r="KZT9" s="86"/>
      <c r="KZU9" s="86"/>
      <c r="KZV9" s="86"/>
      <c r="KZW9" s="86"/>
      <c r="KZX9" s="86"/>
      <c r="KZY9" s="86"/>
      <c r="KZZ9" s="86"/>
      <c r="LAA9" s="86"/>
      <c r="LAB9" s="86"/>
      <c r="LAC9" s="86"/>
      <c r="LAD9" s="86"/>
      <c r="LAE9" s="86"/>
      <c r="LAF9" s="86"/>
      <c r="LAG9" s="86"/>
      <c r="LAH9" s="86"/>
      <c r="LAI9" s="86"/>
      <c r="LAJ9" s="86"/>
      <c r="LAK9" s="86"/>
      <c r="LAL9" s="86"/>
      <c r="LAM9" s="86"/>
      <c r="LAN9" s="86"/>
      <c r="LAO9" s="86"/>
      <c r="LAP9" s="86"/>
      <c r="LAQ9" s="86"/>
      <c r="LAR9" s="86"/>
      <c r="LAS9" s="86"/>
      <c r="LAT9" s="86"/>
      <c r="LAU9" s="86"/>
      <c r="LAV9" s="86"/>
      <c r="LAW9" s="86"/>
      <c r="LAX9" s="86"/>
      <c r="LAY9" s="86"/>
      <c r="LAZ9" s="86"/>
      <c r="LBA9" s="86"/>
      <c r="LBB9" s="86"/>
      <c r="LBC9" s="86"/>
      <c r="LBD9" s="86"/>
      <c r="LBE9" s="86"/>
      <c r="LBF9" s="86"/>
      <c r="LBG9" s="86"/>
      <c r="LBH9" s="86"/>
      <c r="LBI9" s="86"/>
      <c r="LBJ9" s="86"/>
      <c r="LBK9" s="86"/>
      <c r="LBL9" s="86"/>
      <c r="LBM9" s="86"/>
      <c r="LBN9" s="86"/>
      <c r="LBO9" s="86"/>
      <c r="LBP9" s="86"/>
      <c r="LBQ9" s="86"/>
      <c r="LBR9" s="86"/>
      <c r="LBS9" s="86"/>
      <c r="LBT9" s="86"/>
      <c r="LBU9" s="86"/>
      <c r="LBV9" s="86"/>
      <c r="LBW9" s="86"/>
      <c r="LBX9" s="86"/>
      <c r="LBY9" s="86"/>
      <c r="LBZ9" s="86"/>
      <c r="LCA9" s="86"/>
      <c r="LCB9" s="86"/>
      <c r="LCC9" s="86"/>
      <c r="LCD9" s="86"/>
      <c r="LCE9" s="86"/>
      <c r="LCF9" s="86"/>
      <c r="LCG9" s="86"/>
      <c r="LCH9" s="86"/>
      <c r="LCI9" s="86"/>
      <c r="LCJ9" s="86"/>
      <c r="LCK9" s="86"/>
      <c r="LCL9" s="86"/>
      <c r="LCM9" s="86"/>
      <c r="LCN9" s="86"/>
      <c r="LCO9" s="86"/>
      <c r="LCP9" s="86"/>
      <c r="LCQ9" s="86"/>
      <c r="LCR9" s="86"/>
      <c r="LCS9" s="86"/>
      <c r="LCT9" s="86"/>
      <c r="LCU9" s="86"/>
      <c r="LCV9" s="86"/>
      <c r="LCW9" s="86"/>
      <c r="LCX9" s="86"/>
      <c r="LCY9" s="86"/>
      <c r="LCZ9" s="86"/>
      <c r="LDA9" s="86"/>
      <c r="LDB9" s="86"/>
      <c r="LDC9" s="86"/>
      <c r="LDD9" s="86"/>
      <c r="LDE9" s="86"/>
      <c r="LDF9" s="86"/>
      <c r="LDG9" s="86"/>
      <c r="LDH9" s="86"/>
      <c r="LDI9" s="86"/>
      <c r="LDJ9" s="86"/>
      <c r="LDK9" s="86"/>
      <c r="LDL9" s="86"/>
      <c r="LDM9" s="86"/>
      <c r="LDN9" s="86"/>
      <c r="LDO9" s="86"/>
      <c r="LDP9" s="86"/>
      <c r="LDQ9" s="86"/>
      <c r="LDR9" s="86"/>
      <c r="LDS9" s="86"/>
      <c r="LDT9" s="86"/>
      <c r="LDU9" s="86"/>
      <c r="LDV9" s="86"/>
      <c r="LDW9" s="86"/>
      <c r="LDX9" s="86"/>
      <c r="LDY9" s="86"/>
      <c r="LDZ9" s="86"/>
      <c r="LEA9" s="86"/>
      <c r="LEB9" s="86"/>
      <c r="LEC9" s="86"/>
      <c r="LED9" s="86"/>
      <c r="LEE9" s="86"/>
      <c r="LEF9" s="86"/>
      <c r="LEG9" s="86"/>
      <c r="LEH9" s="86"/>
      <c r="LEI9" s="86"/>
      <c r="LEJ9" s="86"/>
      <c r="LEK9" s="86"/>
      <c r="LEL9" s="86"/>
      <c r="LEM9" s="86"/>
      <c r="LEN9" s="86"/>
      <c r="LEO9" s="86"/>
      <c r="LEP9" s="86"/>
      <c r="LEQ9" s="86"/>
      <c r="LER9" s="86"/>
      <c r="LES9" s="86"/>
      <c r="LET9" s="86"/>
      <c r="LEU9" s="86"/>
      <c r="LEV9" s="86"/>
      <c r="LEW9" s="86"/>
      <c r="LEX9" s="86"/>
      <c r="LEY9" s="86"/>
      <c r="LEZ9" s="86"/>
      <c r="LFA9" s="86"/>
      <c r="LFB9" s="86"/>
      <c r="LFC9" s="86"/>
      <c r="LFD9" s="86"/>
      <c r="LFE9" s="86"/>
      <c r="LFF9" s="86"/>
      <c r="LFG9" s="86"/>
      <c r="LFH9" s="86"/>
      <c r="LFI9" s="86"/>
      <c r="LFJ9" s="86"/>
      <c r="LFK9" s="86"/>
      <c r="LFL9" s="86"/>
      <c r="LFM9" s="86"/>
      <c r="LFN9" s="86"/>
      <c r="LFO9" s="86"/>
      <c r="LFP9" s="86"/>
      <c r="LFQ9" s="86"/>
      <c r="LFR9" s="86"/>
      <c r="LFS9" s="86"/>
      <c r="LFT9" s="86"/>
      <c r="LFU9" s="86"/>
      <c r="LFV9" s="86"/>
      <c r="LFW9" s="86"/>
      <c r="LFX9" s="86"/>
      <c r="LFY9" s="86"/>
      <c r="LFZ9" s="86"/>
      <c r="LGA9" s="86"/>
      <c r="LGB9" s="86"/>
      <c r="LGC9" s="86"/>
      <c r="LGD9" s="86"/>
      <c r="LGE9" s="86"/>
      <c r="LGF9" s="86"/>
      <c r="LGG9" s="86"/>
      <c r="LGH9" s="86"/>
      <c r="LGI9" s="86"/>
      <c r="LGJ9" s="86"/>
      <c r="LGK9" s="86"/>
      <c r="LGL9" s="86"/>
      <c r="LGM9" s="86"/>
      <c r="LGN9" s="86"/>
      <c r="LGO9" s="86"/>
      <c r="LGP9" s="86"/>
      <c r="LGQ9" s="86"/>
      <c r="LGR9" s="86"/>
      <c r="LGS9" s="86"/>
      <c r="LGT9" s="86"/>
      <c r="LGU9" s="86"/>
      <c r="LGV9" s="86"/>
      <c r="LGW9" s="86"/>
      <c r="LGX9" s="86"/>
      <c r="LGY9" s="86"/>
      <c r="LGZ9" s="86"/>
      <c r="LHA9" s="86"/>
      <c r="LHB9" s="86"/>
      <c r="LHC9" s="86"/>
      <c r="LHD9" s="86"/>
      <c r="LHE9" s="86"/>
      <c r="LHF9" s="86"/>
      <c r="LHG9" s="86"/>
      <c r="LHH9" s="86"/>
      <c r="LHI9" s="86"/>
      <c r="LHJ9" s="86"/>
      <c r="LHK9" s="86"/>
      <c r="LHL9" s="86"/>
      <c r="LHM9" s="86"/>
      <c r="LHN9" s="86"/>
      <c r="LHO9" s="86"/>
      <c r="LHP9" s="86"/>
      <c r="LHQ9" s="86"/>
      <c r="LHR9" s="86"/>
      <c r="LHS9" s="86"/>
      <c r="LHT9" s="86"/>
      <c r="LHU9" s="86"/>
      <c r="LHV9" s="86"/>
      <c r="LHW9" s="86"/>
      <c r="LHX9" s="86"/>
      <c r="LHY9" s="86"/>
      <c r="LHZ9" s="86"/>
      <c r="LIA9" s="86"/>
      <c r="LIB9" s="86"/>
      <c r="LIC9" s="86"/>
      <c r="LID9" s="86"/>
      <c r="LIE9" s="86"/>
      <c r="LIF9" s="86"/>
      <c r="LIG9" s="86"/>
      <c r="LIH9" s="86"/>
      <c r="LII9" s="86"/>
      <c r="LIJ9" s="86"/>
      <c r="LIK9" s="86"/>
      <c r="LIL9" s="86"/>
      <c r="LIM9" s="86"/>
      <c r="LIN9" s="86"/>
      <c r="LIO9" s="86"/>
      <c r="LIP9" s="86"/>
      <c r="LIQ9" s="86"/>
      <c r="LIR9" s="86"/>
      <c r="LIS9" s="86"/>
      <c r="LIT9" s="86"/>
      <c r="LIU9" s="86"/>
      <c r="LIV9" s="86"/>
      <c r="LIW9" s="86"/>
      <c r="LIX9" s="86"/>
      <c r="LIY9" s="86"/>
      <c r="LIZ9" s="86"/>
      <c r="LJA9" s="86"/>
      <c r="LJB9" s="86"/>
      <c r="LJC9" s="86"/>
      <c r="LJD9" s="86"/>
      <c r="LJE9" s="86"/>
      <c r="LJF9" s="86"/>
      <c r="LJG9" s="86"/>
      <c r="LJH9" s="86"/>
      <c r="LJI9" s="86"/>
      <c r="LJJ9" s="86"/>
      <c r="LJK9" s="86"/>
      <c r="LJL9" s="86"/>
      <c r="LJM9" s="86"/>
      <c r="LJN9" s="86"/>
      <c r="LJO9" s="86"/>
      <c r="LJP9" s="86"/>
      <c r="LJQ9" s="86"/>
      <c r="LJR9" s="86"/>
      <c r="LJS9" s="86"/>
      <c r="LJT9" s="86"/>
      <c r="LJU9" s="86"/>
      <c r="LJV9" s="86"/>
      <c r="LJW9" s="86"/>
      <c r="LJX9" s="86"/>
      <c r="LJY9" s="86"/>
      <c r="LJZ9" s="86"/>
      <c r="LKA9" s="86"/>
      <c r="LKB9" s="86"/>
      <c r="LKC9" s="86"/>
      <c r="LKD9" s="86"/>
      <c r="LKE9" s="86"/>
      <c r="LKF9" s="86"/>
      <c r="LKG9" s="86"/>
      <c r="LKH9" s="86"/>
      <c r="LKI9" s="86"/>
      <c r="LKJ9" s="86"/>
      <c r="LKK9" s="86"/>
      <c r="LKL9" s="86"/>
      <c r="LKM9" s="86"/>
      <c r="LKN9" s="86"/>
      <c r="LKO9" s="86"/>
      <c r="LKP9" s="86"/>
      <c r="LKQ9" s="86"/>
      <c r="LKR9" s="86"/>
      <c r="LKS9" s="86"/>
      <c r="LKT9" s="86"/>
      <c r="LKU9" s="86"/>
      <c r="LKV9" s="86"/>
      <c r="LKW9" s="86"/>
      <c r="LKX9" s="86"/>
      <c r="LKY9" s="86"/>
      <c r="LKZ9" s="86"/>
      <c r="LLA9" s="86"/>
      <c r="LLB9" s="86"/>
      <c r="LLC9" s="86"/>
      <c r="LLD9" s="86"/>
      <c r="LLE9" s="86"/>
      <c r="LLF9" s="86"/>
      <c r="LLG9" s="86"/>
      <c r="LLH9" s="86"/>
      <c r="LLI9" s="86"/>
      <c r="LLJ9" s="86"/>
      <c r="LLK9" s="86"/>
      <c r="LLL9" s="86"/>
      <c r="LLM9" s="86"/>
      <c r="LLN9" s="86"/>
      <c r="LLO9" s="86"/>
      <c r="LLP9" s="86"/>
      <c r="LLQ9" s="86"/>
      <c r="LLR9" s="86"/>
      <c r="LLS9" s="86"/>
      <c r="LLT9" s="86"/>
      <c r="LLU9" s="86"/>
      <c r="LLV9" s="86"/>
      <c r="LLW9" s="86"/>
      <c r="LLX9" s="86"/>
      <c r="LLY9" s="86"/>
      <c r="LLZ9" s="86"/>
      <c r="LMA9" s="86"/>
      <c r="LMB9" s="86"/>
      <c r="LMC9" s="86"/>
      <c r="LMD9" s="86"/>
      <c r="LME9" s="86"/>
      <c r="LMF9" s="86"/>
      <c r="LMG9" s="86"/>
      <c r="LMH9" s="86"/>
      <c r="LMI9" s="86"/>
      <c r="LMJ9" s="86"/>
      <c r="LMK9" s="86"/>
      <c r="LML9" s="86"/>
      <c r="LMM9" s="86"/>
      <c r="LMN9" s="86"/>
      <c r="LMO9" s="86"/>
      <c r="LMP9" s="86"/>
      <c r="LMQ9" s="86"/>
      <c r="LMR9" s="86"/>
      <c r="LMS9" s="86"/>
      <c r="LMT9" s="86"/>
      <c r="LMU9" s="86"/>
      <c r="LMV9" s="86"/>
      <c r="LMW9" s="86"/>
      <c r="LMX9" s="86"/>
      <c r="LMY9" s="86"/>
      <c r="LMZ9" s="86"/>
      <c r="LNA9" s="86"/>
      <c r="LNB9" s="86"/>
      <c r="LNC9" s="86"/>
      <c r="LND9" s="86"/>
      <c r="LNE9" s="86"/>
      <c r="LNF9" s="86"/>
      <c r="LNG9" s="86"/>
      <c r="LNH9" s="86"/>
      <c r="LNI9" s="86"/>
      <c r="LNJ9" s="86"/>
      <c r="LNK9" s="86"/>
      <c r="LNL9" s="86"/>
      <c r="LNM9" s="86"/>
      <c r="LNN9" s="86"/>
      <c r="LNO9" s="86"/>
      <c r="LNP9" s="86"/>
      <c r="LNQ9" s="86"/>
      <c r="LNR9" s="86"/>
      <c r="LNS9" s="86"/>
      <c r="LNT9" s="86"/>
      <c r="LNU9" s="86"/>
      <c r="LNV9" s="86"/>
      <c r="LNW9" s="86"/>
      <c r="LNX9" s="86"/>
      <c r="LNY9" s="86"/>
      <c r="LNZ9" s="86"/>
      <c r="LOA9" s="86"/>
      <c r="LOB9" s="86"/>
      <c r="LOC9" s="86"/>
      <c r="LOD9" s="86"/>
      <c r="LOE9" s="86"/>
      <c r="LOF9" s="86"/>
      <c r="LOG9" s="86"/>
      <c r="LOH9" s="86"/>
      <c r="LOI9" s="86"/>
      <c r="LOJ9" s="86"/>
      <c r="LOK9" s="86"/>
      <c r="LOL9" s="86"/>
      <c r="LOM9" s="86"/>
      <c r="LON9" s="86"/>
      <c r="LOO9" s="86"/>
      <c r="LOP9" s="86"/>
      <c r="LOQ9" s="86"/>
      <c r="LOR9" s="86"/>
      <c r="LOS9" s="86"/>
      <c r="LOT9" s="86"/>
      <c r="LOU9" s="86"/>
      <c r="LOV9" s="86"/>
      <c r="LOW9" s="86"/>
      <c r="LOX9" s="86"/>
      <c r="LOY9" s="86"/>
      <c r="LOZ9" s="86"/>
      <c r="LPA9" s="86"/>
      <c r="LPB9" s="86"/>
      <c r="LPC9" s="86"/>
      <c r="LPD9" s="86"/>
      <c r="LPE9" s="86"/>
      <c r="LPF9" s="86"/>
      <c r="LPG9" s="86"/>
      <c r="LPH9" s="86"/>
      <c r="LPI9" s="86"/>
      <c r="LPJ9" s="86"/>
      <c r="LPK9" s="86"/>
      <c r="LPL9" s="86"/>
      <c r="LPM9" s="86"/>
      <c r="LPN9" s="86"/>
      <c r="LPO9" s="86"/>
      <c r="LPP9" s="86"/>
      <c r="LPQ9" s="86"/>
      <c r="LPR9" s="86"/>
      <c r="LPS9" s="86"/>
      <c r="LPT9" s="86"/>
      <c r="LPU9" s="86"/>
      <c r="LPV9" s="86"/>
      <c r="LPW9" s="86"/>
      <c r="LPX9" s="86"/>
      <c r="LPY9" s="86"/>
      <c r="LPZ9" s="86"/>
      <c r="LQA9" s="86"/>
      <c r="LQB9" s="86"/>
      <c r="LQC9" s="86"/>
      <c r="LQD9" s="86"/>
      <c r="LQE9" s="86"/>
      <c r="LQF9" s="86"/>
      <c r="LQG9" s="86"/>
      <c r="LQH9" s="86"/>
      <c r="LQI9" s="86"/>
      <c r="LQJ9" s="86"/>
      <c r="LQK9" s="86"/>
      <c r="LQL9" s="86"/>
      <c r="LQM9" s="86"/>
      <c r="LQN9" s="86"/>
      <c r="LQO9" s="86"/>
      <c r="LQP9" s="86"/>
      <c r="LQQ9" s="86"/>
      <c r="LQR9" s="86"/>
      <c r="LQS9" s="86"/>
      <c r="LQT9" s="86"/>
      <c r="LQU9" s="86"/>
      <c r="LQV9" s="86"/>
      <c r="LQW9" s="86"/>
      <c r="LQX9" s="86"/>
      <c r="LQY9" s="86"/>
      <c r="LQZ9" s="86"/>
      <c r="LRA9" s="86"/>
      <c r="LRB9" s="86"/>
      <c r="LRC9" s="86"/>
      <c r="LRD9" s="86"/>
      <c r="LRE9" s="86"/>
      <c r="LRF9" s="86"/>
      <c r="LRG9" s="86"/>
      <c r="LRH9" s="86"/>
      <c r="LRI9" s="86"/>
      <c r="LRJ9" s="86"/>
      <c r="LRK9" s="86"/>
      <c r="LRL9" s="86"/>
      <c r="LRM9" s="86"/>
      <c r="LRN9" s="86"/>
      <c r="LRO9" s="86"/>
      <c r="LRP9" s="86"/>
      <c r="LRQ9" s="86"/>
      <c r="LRR9" s="86"/>
      <c r="LRS9" s="86"/>
      <c r="LRT9" s="86"/>
      <c r="LRU9" s="86"/>
      <c r="LRV9" s="86"/>
      <c r="LRW9" s="86"/>
      <c r="LRX9" s="86"/>
      <c r="LRY9" s="86"/>
      <c r="LRZ9" s="86"/>
      <c r="LSA9" s="86"/>
      <c r="LSB9" s="86"/>
      <c r="LSC9" s="86"/>
      <c r="LSD9" s="86"/>
      <c r="LSE9" s="86"/>
      <c r="LSF9" s="86"/>
      <c r="LSG9" s="86"/>
      <c r="LSH9" s="86"/>
      <c r="LSI9" s="86"/>
      <c r="LSJ9" s="86"/>
      <c r="LSK9" s="86"/>
      <c r="LSL9" s="86"/>
      <c r="LSM9" s="86"/>
      <c r="LSN9" s="86"/>
      <c r="LSO9" s="86"/>
      <c r="LSP9" s="86"/>
      <c r="LSQ9" s="86"/>
      <c r="LSR9" s="86"/>
      <c r="LSS9" s="86"/>
      <c r="LST9" s="86"/>
      <c r="LSU9" s="86"/>
      <c r="LSV9" s="86"/>
      <c r="LSW9" s="86"/>
      <c r="LSX9" s="86"/>
      <c r="LSY9" s="86"/>
      <c r="LSZ9" s="86"/>
      <c r="LTA9" s="86"/>
      <c r="LTB9" s="86"/>
      <c r="LTC9" s="86"/>
      <c r="LTD9" s="86"/>
      <c r="LTE9" s="86"/>
      <c r="LTF9" s="86"/>
      <c r="LTG9" s="86"/>
      <c r="LTH9" s="86"/>
      <c r="LTI9" s="86"/>
      <c r="LTJ9" s="86"/>
      <c r="LTK9" s="86"/>
      <c r="LTL9" s="86"/>
      <c r="LTM9" s="86"/>
      <c r="LTN9" s="86"/>
      <c r="LTO9" s="86"/>
      <c r="LTP9" s="86"/>
      <c r="LTQ9" s="86"/>
      <c r="LTR9" s="86"/>
      <c r="LTS9" s="86"/>
      <c r="LTT9" s="86"/>
      <c r="LTU9" s="86"/>
      <c r="LTV9" s="86"/>
      <c r="LTW9" s="86"/>
      <c r="LTX9" s="86"/>
      <c r="LTY9" s="86"/>
      <c r="LTZ9" s="86"/>
      <c r="LUA9" s="86"/>
      <c r="LUB9" s="86"/>
      <c r="LUC9" s="86"/>
      <c r="LUD9" s="86"/>
      <c r="LUE9" s="86"/>
      <c r="LUF9" s="86"/>
      <c r="LUG9" s="86"/>
      <c r="LUH9" s="86"/>
      <c r="LUI9" s="86"/>
      <c r="LUJ9" s="86"/>
      <c r="LUK9" s="86"/>
      <c r="LUL9" s="86"/>
      <c r="LUM9" s="86"/>
      <c r="LUN9" s="86"/>
      <c r="LUO9" s="86"/>
      <c r="LUP9" s="86"/>
      <c r="LUQ9" s="86"/>
      <c r="LUR9" s="86"/>
      <c r="LUS9" s="86"/>
      <c r="LUT9" s="86"/>
      <c r="LUU9" s="86"/>
      <c r="LUV9" s="86"/>
      <c r="LUW9" s="86"/>
      <c r="LUX9" s="86"/>
      <c r="LUY9" s="86"/>
      <c r="LUZ9" s="86"/>
      <c r="LVA9" s="86"/>
      <c r="LVB9" s="86"/>
      <c r="LVC9" s="86"/>
      <c r="LVD9" s="86"/>
      <c r="LVE9" s="86"/>
      <c r="LVF9" s="86"/>
      <c r="LVG9" s="86"/>
      <c r="LVH9" s="86"/>
      <c r="LVI9" s="86"/>
      <c r="LVJ9" s="86"/>
      <c r="LVK9" s="86"/>
      <c r="LVL9" s="86"/>
      <c r="LVM9" s="86"/>
      <c r="LVN9" s="86"/>
      <c r="LVO9" s="86"/>
      <c r="LVP9" s="86"/>
      <c r="LVQ9" s="86"/>
      <c r="LVR9" s="86"/>
      <c r="LVS9" s="86"/>
      <c r="LVT9" s="86"/>
      <c r="LVU9" s="86"/>
      <c r="LVV9" s="86"/>
      <c r="LVW9" s="86"/>
      <c r="LVX9" s="86"/>
      <c r="LVY9" s="86"/>
      <c r="LVZ9" s="86"/>
      <c r="LWA9" s="86"/>
      <c r="LWB9" s="86"/>
      <c r="LWC9" s="86"/>
      <c r="LWD9" s="86"/>
      <c r="LWE9" s="86"/>
      <c r="LWF9" s="86"/>
      <c r="LWG9" s="86"/>
      <c r="LWH9" s="86"/>
      <c r="LWI9" s="86"/>
      <c r="LWJ9" s="86"/>
      <c r="LWK9" s="86"/>
      <c r="LWL9" s="86"/>
      <c r="LWM9" s="86"/>
      <c r="LWN9" s="86"/>
      <c r="LWO9" s="86"/>
      <c r="LWP9" s="86"/>
      <c r="LWQ9" s="86"/>
      <c r="LWR9" s="86"/>
      <c r="LWS9" s="86"/>
      <c r="LWT9" s="86"/>
      <c r="LWU9" s="86"/>
      <c r="LWV9" s="86"/>
      <c r="LWW9" s="86"/>
      <c r="LWX9" s="86"/>
      <c r="LWY9" s="86"/>
      <c r="LWZ9" s="86"/>
      <c r="LXA9" s="86"/>
      <c r="LXB9" s="86"/>
      <c r="LXC9" s="86"/>
      <c r="LXD9" s="86"/>
      <c r="LXE9" s="86"/>
      <c r="LXF9" s="86"/>
      <c r="LXG9" s="86"/>
      <c r="LXH9" s="86"/>
      <c r="LXI9" s="86"/>
      <c r="LXJ9" s="86"/>
      <c r="LXK9" s="86"/>
      <c r="LXL9" s="86"/>
      <c r="LXM9" s="86"/>
      <c r="LXN9" s="86"/>
      <c r="LXO9" s="86"/>
      <c r="LXP9" s="86"/>
      <c r="LXQ9" s="86"/>
      <c r="LXR9" s="86"/>
      <c r="LXS9" s="86"/>
      <c r="LXT9" s="86"/>
      <c r="LXU9" s="86"/>
      <c r="LXV9" s="86"/>
      <c r="LXW9" s="86"/>
      <c r="LXX9" s="86"/>
      <c r="LXY9" s="86"/>
      <c r="LXZ9" s="86"/>
      <c r="LYA9" s="86"/>
      <c r="LYB9" s="86"/>
      <c r="LYC9" s="86"/>
      <c r="LYD9" s="86"/>
      <c r="LYE9" s="86"/>
      <c r="LYF9" s="86"/>
      <c r="LYG9" s="86"/>
      <c r="LYH9" s="86"/>
      <c r="LYI9" s="86"/>
      <c r="LYJ9" s="86"/>
      <c r="LYK9" s="86"/>
      <c r="LYL9" s="86"/>
      <c r="LYM9" s="86"/>
      <c r="LYN9" s="86"/>
      <c r="LYO9" s="86"/>
      <c r="LYP9" s="86"/>
      <c r="LYQ9" s="86"/>
      <c r="LYR9" s="86"/>
      <c r="LYS9" s="86"/>
      <c r="LYT9" s="86"/>
      <c r="LYU9" s="86"/>
      <c r="LYV9" s="86"/>
      <c r="LYW9" s="86"/>
      <c r="LYX9" s="86"/>
      <c r="LYY9" s="86"/>
      <c r="LYZ9" s="86"/>
      <c r="LZA9" s="86"/>
      <c r="LZB9" s="86"/>
      <c r="LZC9" s="86"/>
      <c r="LZD9" s="86"/>
      <c r="LZE9" s="86"/>
      <c r="LZF9" s="86"/>
      <c r="LZG9" s="86"/>
      <c r="LZH9" s="86"/>
      <c r="LZI9" s="86"/>
      <c r="LZJ9" s="86"/>
      <c r="LZK9" s="86"/>
      <c r="LZL9" s="86"/>
      <c r="LZM9" s="86"/>
      <c r="LZN9" s="86"/>
      <c r="LZO9" s="86"/>
      <c r="LZP9" s="86"/>
      <c r="LZQ9" s="86"/>
      <c r="LZR9" s="86"/>
      <c r="LZS9" s="86"/>
      <c r="LZT9" s="86"/>
      <c r="LZU9" s="86"/>
      <c r="LZV9" s="86"/>
      <c r="LZW9" s="86"/>
      <c r="LZX9" s="86"/>
      <c r="LZY9" s="86"/>
      <c r="LZZ9" s="86"/>
      <c r="MAA9" s="86"/>
      <c r="MAB9" s="86"/>
      <c r="MAC9" s="86"/>
      <c r="MAD9" s="86"/>
      <c r="MAE9" s="86"/>
      <c r="MAF9" s="86"/>
      <c r="MAG9" s="86"/>
      <c r="MAH9" s="86"/>
      <c r="MAI9" s="86"/>
      <c r="MAJ9" s="86"/>
      <c r="MAK9" s="86"/>
      <c r="MAL9" s="86"/>
      <c r="MAM9" s="86"/>
      <c r="MAN9" s="86"/>
      <c r="MAO9" s="86"/>
      <c r="MAP9" s="86"/>
      <c r="MAQ9" s="86"/>
      <c r="MAR9" s="86"/>
      <c r="MAS9" s="86"/>
      <c r="MAT9" s="86"/>
      <c r="MAU9" s="86"/>
      <c r="MAV9" s="86"/>
      <c r="MAW9" s="86"/>
      <c r="MAX9" s="86"/>
      <c r="MAY9" s="86"/>
      <c r="MAZ9" s="86"/>
      <c r="MBA9" s="86"/>
      <c r="MBB9" s="86"/>
      <c r="MBC9" s="86"/>
      <c r="MBD9" s="86"/>
      <c r="MBE9" s="86"/>
      <c r="MBF9" s="86"/>
      <c r="MBG9" s="86"/>
      <c r="MBH9" s="86"/>
      <c r="MBI9" s="86"/>
      <c r="MBJ9" s="86"/>
      <c r="MBK9" s="86"/>
      <c r="MBL9" s="86"/>
      <c r="MBM9" s="86"/>
      <c r="MBN9" s="86"/>
      <c r="MBO9" s="86"/>
      <c r="MBP9" s="86"/>
      <c r="MBQ9" s="86"/>
      <c r="MBR9" s="86"/>
      <c r="MBS9" s="86"/>
      <c r="MBT9" s="86"/>
      <c r="MBU9" s="86"/>
      <c r="MBV9" s="86"/>
      <c r="MBW9" s="86"/>
      <c r="MBX9" s="86"/>
      <c r="MBY9" s="86"/>
      <c r="MBZ9" s="86"/>
      <c r="MCA9" s="86"/>
      <c r="MCB9" s="86"/>
      <c r="MCC9" s="86"/>
      <c r="MCD9" s="86"/>
      <c r="MCE9" s="86"/>
      <c r="MCF9" s="86"/>
      <c r="MCG9" s="86"/>
      <c r="MCH9" s="86"/>
      <c r="MCI9" s="86"/>
      <c r="MCJ9" s="86"/>
      <c r="MCK9" s="86"/>
      <c r="MCL9" s="86"/>
      <c r="MCM9" s="86"/>
      <c r="MCN9" s="86"/>
      <c r="MCO9" s="86"/>
      <c r="MCP9" s="86"/>
      <c r="MCQ9" s="86"/>
      <c r="MCR9" s="86"/>
      <c r="MCS9" s="86"/>
      <c r="MCT9" s="86"/>
      <c r="MCU9" s="86"/>
      <c r="MCV9" s="86"/>
      <c r="MCW9" s="86"/>
      <c r="MCX9" s="86"/>
      <c r="MCY9" s="86"/>
      <c r="MCZ9" s="86"/>
      <c r="MDA9" s="86"/>
      <c r="MDB9" s="86"/>
      <c r="MDC9" s="86"/>
      <c r="MDD9" s="86"/>
      <c r="MDE9" s="86"/>
      <c r="MDF9" s="86"/>
      <c r="MDG9" s="86"/>
      <c r="MDH9" s="86"/>
      <c r="MDI9" s="86"/>
      <c r="MDJ9" s="86"/>
      <c r="MDK9" s="86"/>
      <c r="MDL9" s="86"/>
      <c r="MDM9" s="86"/>
      <c r="MDN9" s="86"/>
      <c r="MDO9" s="86"/>
      <c r="MDP9" s="86"/>
      <c r="MDQ9" s="86"/>
      <c r="MDR9" s="86"/>
      <c r="MDS9" s="86"/>
      <c r="MDT9" s="86"/>
      <c r="MDU9" s="86"/>
      <c r="MDV9" s="86"/>
      <c r="MDW9" s="86"/>
      <c r="MDX9" s="86"/>
      <c r="MDY9" s="86"/>
      <c r="MDZ9" s="86"/>
      <c r="MEA9" s="86"/>
      <c r="MEB9" s="86"/>
      <c r="MEC9" s="86"/>
      <c r="MED9" s="86"/>
      <c r="MEE9" s="86"/>
      <c r="MEF9" s="86"/>
      <c r="MEG9" s="86"/>
      <c r="MEH9" s="86"/>
      <c r="MEI9" s="86"/>
      <c r="MEJ9" s="86"/>
      <c r="MEK9" s="86"/>
      <c r="MEL9" s="86"/>
      <c r="MEM9" s="86"/>
      <c r="MEN9" s="86"/>
      <c r="MEO9" s="86"/>
      <c r="MEP9" s="86"/>
      <c r="MEQ9" s="86"/>
      <c r="MER9" s="86"/>
      <c r="MES9" s="86"/>
      <c r="MET9" s="86"/>
      <c r="MEU9" s="86"/>
      <c r="MEV9" s="86"/>
      <c r="MEW9" s="86"/>
      <c r="MEX9" s="86"/>
      <c r="MEY9" s="86"/>
      <c r="MEZ9" s="86"/>
      <c r="MFA9" s="86"/>
      <c r="MFB9" s="86"/>
      <c r="MFC9" s="86"/>
      <c r="MFD9" s="86"/>
      <c r="MFE9" s="86"/>
      <c r="MFF9" s="86"/>
      <c r="MFG9" s="86"/>
      <c r="MFH9" s="86"/>
      <c r="MFI9" s="86"/>
      <c r="MFJ9" s="86"/>
      <c r="MFK9" s="86"/>
      <c r="MFL9" s="86"/>
      <c r="MFM9" s="86"/>
      <c r="MFN9" s="86"/>
      <c r="MFO9" s="86"/>
      <c r="MFP9" s="86"/>
      <c r="MFQ9" s="86"/>
      <c r="MFR9" s="86"/>
      <c r="MFS9" s="86"/>
      <c r="MFT9" s="86"/>
      <c r="MFU9" s="86"/>
      <c r="MFV9" s="86"/>
      <c r="MFW9" s="86"/>
      <c r="MFX9" s="86"/>
      <c r="MFY9" s="86"/>
      <c r="MFZ9" s="86"/>
      <c r="MGA9" s="86"/>
      <c r="MGB9" s="86"/>
      <c r="MGC9" s="86"/>
      <c r="MGD9" s="86"/>
      <c r="MGE9" s="86"/>
      <c r="MGF9" s="86"/>
      <c r="MGG9" s="86"/>
      <c r="MGH9" s="86"/>
      <c r="MGI9" s="86"/>
      <c r="MGJ9" s="86"/>
      <c r="MGK9" s="86"/>
      <c r="MGL9" s="86"/>
      <c r="MGM9" s="86"/>
      <c r="MGN9" s="86"/>
      <c r="MGO9" s="86"/>
      <c r="MGP9" s="86"/>
      <c r="MGQ9" s="86"/>
      <c r="MGR9" s="86"/>
      <c r="MGS9" s="86"/>
      <c r="MGT9" s="86"/>
      <c r="MGU9" s="86"/>
      <c r="MGV9" s="86"/>
      <c r="MGW9" s="86"/>
      <c r="MGX9" s="86"/>
      <c r="MGY9" s="86"/>
      <c r="MGZ9" s="86"/>
      <c r="MHA9" s="86"/>
      <c r="MHB9" s="86"/>
      <c r="MHC9" s="86"/>
      <c r="MHD9" s="86"/>
      <c r="MHE9" s="86"/>
      <c r="MHF9" s="86"/>
      <c r="MHG9" s="86"/>
      <c r="MHH9" s="86"/>
      <c r="MHI9" s="86"/>
      <c r="MHJ9" s="86"/>
      <c r="MHK9" s="86"/>
      <c r="MHL9" s="86"/>
      <c r="MHM9" s="86"/>
      <c r="MHN9" s="86"/>
      <c r="MHO9" s="86"/>
      <c r="MHP9" s="86"/>
      <c r="MHQ9" s="86"/>
      <c r="MHR9" s="86"/>
      <c r="MHS9" s="86"/>
      <c r="MHT9" s="86"/>
      <c r="MHU9" s="86"/>
      <c r="MHV9" s="86"/>
      <c r="MHW9" s="86"/>
      <c r="MHX9" s="86"/>
      <c r="MHY9" s="86"/>
      <c r="MHZ9" s="86"/>
      <c r="MIA9" s="86"/>
      <c r="MIB9" s="86"/>
      <c r="MIC9" s="86"/>
      <c r="MID9" s="86"/>
      <c r="MIE9" s="86"/>
      <c r="MIF9" s="86"/>
      <c r="MIG9" s="86"/>
      <c r="MIH9" s="86"/>
      <c r="MII9" s="86"/>
      <c r="MIJ9" s="86"/>
      <c r="MIK9" s="86"/>
      <c r="MIL9" s="86"/>
      <c r="MIM9" s="86"/>
      <c r="MIN9" s="86"/>
      <c r="MIO9" s="86"/>
      <c r="MIP9" s="86"/>
      <c r="MIQ9" s="86"/>
      <c r="MIR9" s="86"/>
      <c r="MIS9" s="86"/>
      <c r="MIT9" s="86"/>
      <c r="MIU9" s="86"/>
      <c r="MIV9" s="86"/>
      <c r="MIW9" s="86"/>
      <c r="MIX9" s="86"/>
      <c r="MIY9" s="86"/>
      <c r="MIZ9" s="86"/>
      <c r="MJA9" s="86"/>
      <c r="MJB9" s="86"/>
      <c r="MJC9" s="86"/>
      <c r="MJD9" s="86"/>
      <c r="MJE9" s="86"/>
      <c r="MJF9" s="86"/>
      <c r="MJG9" s="86"/>
      <c r="MJH9" s="86"/>
      <c r="MJI9" s="86"/>
      <c r="MJJ9" s="86"/>
      <c r="MJK9" s="86"/>
      <c r="MJL9" s="86"/>
      <c r="MJM9" s="86"/>
      <c r="MJN9" s="86"/>
      <c r="MJO9" s="86"/>
      <c r="MJP9" s="86"/>
      <c r="MJQ9" s="86"/>
      <c r="MJR9" s="86"/>
      <c r="MJS9" s="86"/>
      <c r="MJT9" s="86"/>
      <c r="MJU9" s="86"/>
      <c r="MJV9" s="86"/>
      <c r="MJW9" s="86"/>
      <c r="MJX9" s="86"/>
      <c r="MJY9" s="86"/>
      <c r="MJZ9" s="86"/>
      <c r="MKA9" s="86"/>
      <c r="MKB9" s="86"/>
      <c r="MKC9" s="86"/>
      <c r="MKD9" s="86"/>
      <c r="MKE9" s="86"/>
      <c r="MKF9" s="86"/>
      <c r="MKG9" s="86"/>
      <c r="MKH9" s="86"/>
      <c r="MKI9" s="86"/>
      <c r="MKJ9" s="86"/>
      <c r="MKK9" s="86"/>
      <c r="MKL9" s="86"/>
      <c r="MKM9" s="86"/>
      <c r="MKN9" s="86"/>
      <c r="MKO9" s="86"/>
      <c r="MKP9" s="86"/>
      <c r="MKQ9" s="86"/>
      <c r="MKR9" s="86"/>
      <c r="MKS9" s="86"/>
      <c r="MKT9" s="86"/>
      <c r="MKU9" s="86"/>
      <c r="MKV9" s="86"/>
      <c r="MKW9" s="86"/>
      <c r="MKX9" s="86"/>
      <c r="MKY9" s="86"/>
      <c r="MKZ9" s="86"/>
      <c r="MLA9" s="86"/>
      <c r="MLB9" s="86"/>
      <c r="MLC9" s="86"/>
      <c r="MLD9" s="86"/>
      <c r="MLE9" s="86"/>
      <c r="MLF9" s="86"/>
      <c r="MLG9" s="86"/>
      <c r="MLH9" s="86"/>
      <c r="MLI9" s="86"/>
      <c r="MLJ9" s="86"/>
      <c r="MLK9" s="86"/>
      <c r="MLL9" s="86"/>
      <c r="MLM9" s="86"/>
      <c r="MLN9" s="86"/>
      <c r="MLO9" s="86"/>
      <c r="MLP9" s="86"/>
      <c r="MLQ9" s="86"/>
      <c r="MLR9" s="86"/>
      <c r="MLS9" s="86"/>
      <c r="MLT9" s="86"/>
      <c r="MLU9" s="86"/>
      <c r="MLV9" s="86"/>
      <c r="MLW9" s="86"/>
      <c r="MLX9" s="86"/>
      <c r="MLY9" s="86"/>
      <c r="MLZ9" s="86"/>
      <c r="MMA9" s="86"/>
      <c r="MMB9" s="86"/>
      <c r="MMC9" s="86"/>
      <c r="MMD9" s="86"/>
      <c r="MME9" s="86"/>
      <c r="MMF9" s="86"/>
      <c r="MMG9" s="86"/>
      <c r="MMH9" s="86"/>
      <c r="MMI9" s="86"/>
      <c r="MMJ9" s="86"/>
      <c r="MMK9" s="86"/>
      <c r="MML9" s="86"/>
      <c r="MMM9" s="86"/>
      <c r="MMN9" s="86"/>
      <c r="MMO9" s="86"/>
      <c r="MMP9" s="86"/>
      <c r="MMQ9" s="86"/>
      <c r="MMR9" s="86"/>
      <c r="MMS9" s="86"/>
      <c r="MMT9" s="86"/>
      <c r="MMU9" s="86"/>
      <c r="MMV9" s="86"/>
      <c r="MMW9" s="86"/>
      <c r="MMX9" s="86"/>
      <c r="MMY9" s="86"/>
      <c r="MMZ9" s="86"/>
      <c r="MNA9" s="86"/>
      <c r="MNB9" s="86"/>
      <c r="MNC9" s="86"/>
      <c r="MND9" s="86"/>
      <c r="MNE9" s="86"/>
      <c r="MNF9" s="86"/>
      <c r="MNG9" s="86"/>
      <c r="MNH9" s="86"/>
      <c r="MNI9" s="86"/>
      <c r="MNJ9" s="86"/>
      <c r="MNK9" s="86"/>
      <c r="MNL9" s="86"/>
      <c r="MNM9" s="86"/>
      <c r="MNN9" s="86"/>
      <c r="MNO9" s="86"/>
      <c r="MNP9" s="86"/>
      <c r="MNQ9" s="86"/>
      <c r="MNR9" s="86"/>
      <c r="MNS9" s="86"/>
      <c r="MNT9" s="86"/>
      <c r="MNU9" s="86"/>
      <c r="MNV9" s="86"/>
      <c r="MNW9" s="86"/>
      <c r="MNX9" s="86"/>
      <c r="MNY9" s="86"/>
      <c r="MNZ9" s="86"/>
      <c r="MOA9" s="86"/>
      <c r="MOB9" s="86"/>
      <c r="MOC9" s="86"/>
      <c r="MOD9" s="86"/>
      <c r="MOE9" s="86"/>
      <c r="MOF9" s="86"/>
      <c r="MOG9" s="86"/>
      <c r="MOH9" s="86"/>
      <c r="MOI9" s="86"/>
      <c r="MOJ9" s="86"/>
      <c r="MOK9" s="86"/>
      <c r="MOL9" s="86"/>
      <c r="MOM9" s="86"/>
      <c r="MON9" s="86"/>
      <c r="MOO9" s="86"/>
      <c r="MOP9" s="86"/>
      <c r="MOQ9" s="86"/>
      <c r="MOR9" s="86"/>
      <c r="MOS9" s="86"/>
      <c r="MOT9" s="86"/>
      <c r="MOU9" s="86"/>
      <c r="MOV9" s="86"/>
      <c r="MOW9" s="86"/>
      <c r="MOX9" s="86"/>
      <c r="MOY9" s="86"/>
      <c r="MOZ9" s="86"/>
      <c r="MPA9" s="86"/>
      <c r="MPB9" s="86"/>
      <c r="MPC9" s="86"/>
      <c r="MPD9" s="86"/>
      <c r="MPE9" s="86"/>
      <c r="MPF9" s="86"/>
      <c r="MPG9" s="86"/>
      <c r="MPH9" s="86"/>
      <c r="MPI9" s="86"/>
      <c r="MPJ9" s="86"/>
      <c r="MPK9" s="86"/>
      <c r="MPL9" s="86"/>
      <c r="MPM9" s="86"/>
      <c r="MPN9" s="86"/>
      <c r="MPO9" s="86"/>
      <c r="MPP9" s="86"/>
      <c r="MPQ9" s="86"/>
      <c r="MPR9" s="86"/>
      <c r="MPS9" s="86"/>
      <c r="MPT9" s="86"/>
      <c r="MPU9" s="86"/>
      <c r="MPV9" s="86"/>
      <c r="MPW9" s="86"/>
      <c r="MPX9" s="86"/>
      <c r="MPY9" s="86"/>
      <c r="MPZ9" s="86"/>
      <c r="MQA9" s="86"/>
      <c r="MQB9" s="86"/>
      <c r="MQC9" s="86"/>
      <c r="MQD9" s="86"/>
      <c r="MQE9" s="86"/>
      <c r="MQF9" s="86"/>
      <c r="MQG9" s="86"/>
      <c r="MQH9" s="86"/>
      <c r="MQI9" s="86"/>
      <c r="MQJ9" s="86"/>
      <c r="MQK9" s="86"/>
      <c r="MQL9" s="86"/>
      <c r="MQM9" s="86"/>
      <c r="MQN9" s="86"/>
      <c r="MQO9" s="86"/>
      <c r="MQP9" s="86"/>
      <c r="MQQ9" s="86"/>
      <c r="MQR9" s="86"/>
      <c r="MQS9" s="86"/>
      <c r="MQT9" s="86"/>
      <c r="MQU9" s="86"/>
      <c r="MQV9" s="86"/>
      <c r="MQW9" s="86"/>
      <c r="MQX9" s="86"/>
      <c r="MQY9" s="86"/>
      <c r="MQZ9" s="86"/>
      <c r="MRA9" s="86"/>
      <c r="MRB9" s="86"/>
      <c r="MRC9" s="86"/>
      <c r="MRD9" s="86"/>
      <c r="MRE9" s="86"/>
      <c r="MRF9" s="86"/>
      <c r="MRG9" s="86"/>
      <c r="MRH9" s="86"/>
      <c r="MRI9" s="86"/>
      <c r="MRJ9" s="86"/>
      <c r="MRK9" s="86"/>
      <c r="MRL9" s="86"/>
      <c r="MRM9" s="86"/>
      <c r="MRN9" s="86"/>
      <c r="MRO9" s="86"/>
      <c r="MRP9" s="86"/>
      <c r="MRQ9" s="86"/>
      <c r="MRR9" s="86"/>
      <c r="MRS9" s="86"/>
      <c r="MRT9" s="86"/>
      <c r="MRU9" s="86"/>
      <c r="MRV9" s="86"/>
      <c r="MRW9" s="86"/>
      <c r="MRX9" s="86"/>
      <c r="MRY9" s="86"/>
      <c r="MRZ9" s="86"/>
      <c r="MSA9" s="86"/>
      <c r="MSB9" s="86"/>
      <c r="MSC9" s="86"/>
      <c r="MSD9" s="86"/>
      <c r="MSE9" s="86"/>
      <c r="MSF9" s="86"/>
      <c r="MSG9" s="86"/>
      <c r="MSH9" s="86"/>
      <c r="MSI9" s="86"/>
      <c r="MSJ9" s="86"/>
      <c r="MSK9" s="86"/>
      <c r="MSL9" s="86"/>
      <c r="MSM9" s="86"/>
      <c r="MSN9" s="86"/>
      <c r="MSO9" s="86"/>
      <c r="MSP9" s="86"/>
      <c r="MSQ9" s="86"/>
      <c r="MSR9" s="86"/>
      <c r="MSS9" s="86"/>
      <c r="MST9" s="86"/>
      <c r="MSU9" s="86"/>
      <c r="MSV9" s="86"/>
      <c r="MSW9" s="86"/>
      <c r="MSX9" s="86"/>
      <c r="MSY9" s="86"/>
      <c r="MSZ9" s="86"/>
      <c r="MTA9" s="86"/>
      <c r="MTB9" s="86"/>
      <c r="MTC9" s="86"/>
      <c r="MTD9" s="86"/>
      <c r="MTE9" s="86"/>
      <c r="MTF9" s="86"/>
      <c r="MTG9" s="86"/>
      <c r="MTH9" s="86"/>
      <c r="MTI9" s="86"/>
      <c r="MTJ9" s="86"/>
      <c r="MTK9" s="86"/>
      <c r="MTL9" s="86"/>
      <c r="MTM9" s="86"/>
      <c r="MTN9" s="86"/>
      <c r="MTO9" s="86"/>
      <c r="MTP9" s="86"/>
      <c r="MTQ9" s="86"/>
      <c r="MTR9" s="86"/>
      <c r="MTS9" s="86"/>
      <c r="MTT9" s="86"/>
      <c r="MTU9" s="86"/>
      <c r="MTV9" s="86"/>
      <c r="MTW9" s="86"/>
      <c r="MTX9" s="86"/>
      <c r="MTY9" s="86"/>
      <c r="MTZ9" s="86"/>
      <c r="MUA9" s="86"/>
      <c r="MUB9" s="86"/>
      <c r="MUC9" s="86"/>
      <c r="MUD9" s="86"/>
      <c r="MUE9" s="86"/>
      <c r="MUF9" s="86"/>
      <c r="MUG9" s="86"/>
      <c r="MUH9" s="86"/>
      <c r="MUI9" s="86"/>
      <c r="MUJ9" s="86"/>
      <c r="MUK9" s="86"/>
      <c r="MUL9" s="86"/>
      <c r="MUM9" s="86"/>
      <c r="MUN9" s="86"/>
      <c r="MUO9" s="86"/>
      <c r="MUP9" s="86"/>
      <c r="MUQ9" s="86"/>
      <c r="MUR9" s="86"/>
      <c r="MUS9" s="86"/>
      <c r="MUT9" s="86"/>
      <c r="MUU9" s="86"/>
      <c r="MUV9" s="86"/>
      <c r="MUW9" s="86"/>
      <c r="MUX9" s="86"/>
      <c r="MUY9" s="86"/>
      <c r="MUZ9" s="86"/>
      <c r="MVA9" s="86"/>
      <c r="MVB9" s="86"/>
      <c r="MVC9" s="86"/>
      <c r="MVD9" s="86"/>
      <c r="MVE9" s="86"/>
      <c r="MVF9" s="86"/>
      <c r="MVG9" s="86"/>
      <c r="MVH9" s="86"/>
      <c r="MVI9" s="86"/>
      <c r="MVJ9" s="86"/>
      <c r="MVK9" s="86"/>
      <c r="MVL9" s="86"/>
      <c r="MVM9" s="86"/>
      <c r="MVN9" s="86"/>
      <c r="MVO9" s="86"/>
      <c r="MVP9" s="86"/>
      <c r="MVQ9" s="86"/>
      <c r="MVR9" s="86"/>
      <c r="MVS9" s="86"/>
      <c r="MVT9" s="86"/>
      <c r="MVU9" s="86"/>
      <c r="MVV9" s="86"/>
      <c r="MVW9" s="86"/>
      <c r="MVX9" s="86"/>
      <c r="MVY9" s="86"/>
      <c r="MVZ9" s="86"/>
      <c r="MWA9" s="86"/>
      <c r="MWB9" s="86"/>
      <c r="MWC9" s="86"/>
      <c r="MWD9" s="86"/>
      <c r="MWE9" s="86"/>
      <c r="MWF9" s="86"/>
      <c r="MWG9" s="86"/>
      <c r="MWH9" s="86"/>
      <c r="MWI9" s="86"/>
      <c r="MWJ9" s="86"/>
      <c r="MWK9" s="86"/>
      <c r="MWL9" s="86"/>
      <c r="MWM9" s="86"/>
      <c r="MWN9" s="86"/>
      <c r="MWO9" s="86"/>
      <c r="MWP9" s="86"/>
      <c r="MWQ9" s="86"/>
      <c r="MWR9" s="86"/>
      <c r="MWS9" s="86"/>
      <c r="MWT9" s="86"/>
      <c r="MWU9" s="86"/>
      <c r="MWV9" s="86"/>
      <c r="MWW9" s="86"/>
      <c r="MWX9" s="86"/>
      <c r="MWY9" s="86"/>
      <c r="MWZ9" s="86"/>
      <c r="MXA9" s="86"/>
      <c r="MXB9" s="86"/>
      <c r="MXC9" s="86"/>
      <c r="MXD9" s="86"/>
      <c r="MXE9" s="86"/>
      <c r="MXF9" s="86"/>
      <c r="MXG9" s="86"/>
      <c r="MXH9" s="86"/>
      <c r="MXI9" s="86"/>
      <c r="MXJ9" s="86"/>
      <c r="MXK9" s="86"/>
      <c r="MXL9" s="86"/>
      <c r="MXM9" s="86"/>
      <c r="MXN9" s="86"/>
      <c r="MXO9" s="86"/>
      <c r="MXP9" s="86"/>
      <c r="MXQ9" s="86"/>
      <c r="MXR9" s="86"/>
      <c r="MXS9" s="86"/>
      <c r="MXT9" s="86"/>
      <c r="MXU9" s="86"/>
      <c r="MXV9" s="86"/>
      <c r="MXW9" s="86"/>
      <c r="MXX9" s="86"/>
      <c r="MXY9" s="86"/>
      <c r="MXZ9" s="86"/>
      <c r="MYA9" s="86"/>
      <c r="MYB9" s="86"/>
      <c r="MYC9" s="86"/>
      <c r="MYD9" s="86"/>
      <c r="MYE9" s="86"/>
      <c r="MYF9" s="86"/>
      <c r="MYG9" s="86"/>
      <c r="MYH9" s="86"/>
      <c r="MYI9" s="86"/>
      <c r="MYJ9" s="86"/>
      <c r="MYK9" s="86"/>
      <c r="MYL9" s="86"/>
      <c r="MYM9" s="86"/>
      <c r="MYN9" s="86"/>
      <c r="MYO9" s="86"/>
      <c r="MYP9" s="86"/>
      <c r="MYQ9" s="86"/>
      <c r="MYR9" s="86"/>
      <c r="MYS9" s="86"/>
      <c r="MYT9" s="86"/>
      <c r="MYU9" s="86"/>
      <c r="MYV9" s="86"/>
      <c r="MYW9" s="86"/>
      <c r="MYX9" s="86"/>
      <c r="MYY9" s="86"/>
      <c r="MYZ9" s="86"/>
      <c r="MZA9" s="86"/>
      <c r="MZB9" s="86"/>
      <c r="MZC9" s="86"/>
      <c r="MZD9" s="86"/>
      <c r="MZE9" s="86"/>
      <c r="MZF9" s="86"/>
      <c r="MZG9" s="86"/>
      <c r="MZH9" s="86"/>
      <c r="MZI9" s="86"/>
      <c r="MZJ9" s="86"/>
      <c r="MZK9" s="86"/>
      <c r="MZL9" s="86"/>
      <c r="MZM9" s="86"/>
      <c r="MZN9" s="86"/>
      <c r="MZO9" s="86"/>
      <c r="MZP9" s="86"/>
      <c r="MZQ9" s="86"/>
      <c r="MZR9" s="86"/>
      <c r="MZS9" s="86"/>
      <c r="MZT9" s="86"/>
      <c r="MZU9" s="86"/>
      <c r="MZV9" s="86"/>
      <c r="MZW9" s="86"/>
      <c r="MZX9" s="86"/>
      <c r="MZY9" s="86"/>
      <c r="MZZ9" s="86"/>
      <c r="NAA9" s="86"/>
      <c r="NAB9" s="86"/>
      <c r="NAC9" s="86"/>
      <c r="NAD9" s="86"/>
      <c r="NAE9" s="86"/>
      <c r="NAF9" s="86"/>
      <c r="NAG9" s="86"/>
      <c r="NAH9" s="86"/>
      <c r="NAI9" s="86"/>
      <c r="NAJ9" s="86"/>
      <c r="NAK9" s="86"/>
      <c r="NAL9" s="86"/>
      <c r="NAM9" s="86"/>
      <c r="NAN9" s="86"/>
      <c r="NAO9" s="86"/>
      <c r="NAP9" s="86"/>
      <c r="NAQ9" s="86"/>
      <c r="NAR9" s="86"/>
      <c r="NAS9" s="86"/>
      <c r="NAT9" s="86"/>
      <c r="NAU9" s="86"/>
      <c r="NAV9" s="86"/>
      <c r="NAW9" s="86"/>
      <c r="NAX9" s="86"/>
      <c r="NAY9" s="86"/>
      <c r="NAZ9" s="86"/>
      <c r="NBA9" s="86"/>
      <c r="NBB9" s="86"/>
      <c r="NBC9" s="86"/>
      <c r="NBD9" s="86"/>
      <c r="NBE9" s="86"/>
      <c r="NBF9" s="86"/>
      <c r="NBG9" s="86"/>
      <c r="NBH9" s="86"/>
      <c r="NBI9" s="86"/>
      <c r="NBJ9" s="86"/>
      <c r="NBK9" s="86"/>
      <c r="NBL9" s="86"/>
      <c r="NBM9" s="86"/>
      <c r="NBN9" s="86"/>
      <c r="NBO9" s="86"/>
      <c r="NBP9" s="86"/>
      <c r="NBQ9" s="86"/>
      <c r="NBR9" s="86"/>
      <c r="NBS9" s="86"/>
      <c r="NBT9" s="86"/>
      <c r="NBU9" s="86"/>
      <c r="NBV9" s="86"/>
      <c r="NBW9" s="86"/>
      <c r="NBX9" s="86"/>
      <c r="NBY9" s="86"/>
      <c r="NBZ9" s="86"/>
      <c r="NCA9" s="86"/>
      <c r="NCB9" s="86"/>
      <c r="NCC9" s="86"/>
      <c r="NCD9" s="86"/>
      <c r="NCE9" s="86"/>
      <c r="NCF9" s="86"/>
      <c r="NCG9" s="86"/>
      <c r="NCH9" s="86"/>
      <c r="NCI9" s="86"/>
      <c r="NCJ9" s="86"/>
      <c r="NCK9" s="86"/>
      <c r="NCL9" s="86"/>
      <c r="NCM9" s="86"/>
      <c r="NCN9" s="86"/>
      <c r="NCO9" s="86"/>
      <c r="NCP9" s="86"/>
      <c r="NCQ9" s="86"/>
      <c r="NCR9" s="86"/>
      <c r="NCS9" s="86"/>
      <c r="NCT9" s="86"/>
      <c r="NCU9" s="86"/>
      <c r="NCV9" s="86"/>
      <c r="NCW9" s="86"/>
      <c r="NCX9" s="86"/>
      <c r="NCY9" s="86"/>
      <c r="NCZ9" s="86"/>
      <c r="NDA9" s="86"/>
      <c r="NDB9" s="86"/>
      <c r="NDC9" s="86"/>
      <c r="NDD9" s="86"/>
      <c r="NDE9" s="86"/>
      <c r="NDF9" s="86"/>
      <c r="NDG9" s="86"/>
      <c r="NDH9" s="86"/>
      <c r="NDI9" s="86"/>
      <c r="NDJ9" s="86"/>
      <c r="NDK9" s="86"/>
      <c r="NDL9" s="86"/>
      <c r="NDM9" s="86"/>
      <c r="NDN9" s="86"/>
      <c r="NDO9" s="86"/>
      <c r="NDP9" s="86"/>
      <c r="NDQ9" s="86"/>
      <c r="NDR9" s="86"/>
      <c r="NDS9" s="86"/>
      <c r="NDT9" s="86"/>
      <c r="NDU9" s="86"/>
      <c r="NDV9" s="86"/>
      <c r="NDW9" s="86"/>
      <c r="NDX9" s="86"/>
      <c r="NDY9" s="86"/>
      <c r="NDZ9" s="86"/>
      <c r="NEA9" s="86"/>
      <c r="NEB9" s="86"/>
      <c r="NEC9" s="86"/>
      <c r="NED9" s="86"/>
      <c r="NEE9" s="86"/>
      <c r="NEF9" s="86"/>
      <c r="NEG9" s="86"/>
      <c r="NEH9" s="86"/>
      <c r="NEI9" s="86"/>
      <c r="NEJ9" s="86"/>
      <c r="NEK9" s="86"/>
      <c r="NEL9" s="86"/>
      <c r="NEM9" s="86"/>
      <c r="NEN9" s="86"/>
      <c r="NEO9" s="86"/>
      <c r="NEP9" s="86"/>
      <c r="NEQ9" s="86"/>
      <c r="NER9" s="86"/>
      <c r="NES9" s="86"/>
      <c r="NET9" s="86"/>
      <c r="NEU9" s="86"/>
      <c r="NEV9" s="86"/>
      <c r="NEW9" s="86"/>
      <c r="NEX9" s="86"/>
      <c r="NEY9" s="86"/>
      <c r="NEZ9" s="86"/>
      <c r="NFA9" s="86"/>
      <c r="NFB9" s="86"/>
      <c r="NFC9" s="86"/>
      <c r="NFD9" s="86"/>
      <c r="NFE9" s="86"/>
      <c r="NFF9" s="86"/>
      <c r="NFG9" s="86"/>
      <c r="NFH9" s="86"/>
      <c r="NFI9" s="86"/>
      <c r="NFJ9" s="86"/>
      <c r="NFK9" s="86"/>
      <c r="NFL9" s="86"/>
      <c r="NFM9" s="86"/>
      <c r="NFN9" s="86"/>
      <c r="NFO9" s="86"/>
      <c r="NFP9" s="86"/>
      <c r="NFQ9" s="86"/>
      <c r="NFR9" s="86"/>
      <c r="NFS9" s="86"/>
      <c r="NFT9" s="86"/>
      <c r="NFU9" s="86"/>
      <c r="NFV9" s="86"/>
      <c r="NFW9" s="86"/>
      <c r="NFX9" s="86"/>
      <c r="NFY9" s="86"/>
      <c r="NFZ9" s="86"/>
      <c r="NGA9" s="86"/>
      <c r="NGB9" s="86"/>
      <c r="NGC9" s="86"/>
      <c r="NGD9" s="86"/>
      <c r="NGE9" s="86"/>
      <c r="NGF9" s="86"/>
      <c r="NGG9" s="86"/>
      <c r="NGH9" s="86"/>
      <c r="NGI9" s="86"/>
      <c r="NGJ9" s="86"/>
      <c r="NGK9" s="86"/>
      <c r="NGL9" s="86"/>
      <c r="NGM9" s="86"/>
      <c r="NGN9" s="86"/>
      <c r="NGO9" s="86"/>
      <c r="NGP9" s="86"/>
      <c r="NGQ9" s="86"/>
      <c r="NGR9" s="86"/>
      <c r="NGS9" s="86"/>
      <c r="NGT9" s="86"/>
      <c r="NGU9" s="86"/>
      <c r="NGV9" s="86"/>
      <c r="NGW9" s="86"/>
      <c r="NGX9" s="86"/>
      <c r="NGY9" s="86"/>
      <c r="NGZ9" s="86"/>
      <c r="NHA9" s="86"/>
      <c r="NHB9" s="86"/>
      <c r="NHC9" s="86"/>
      <c r="NHD9" s="86"/>
      <c r="NHE9" s="86"/>
      <c r="NHF9" s="86"/>
      <c r="NHG9" s="86"/>
      <c r="NHH9" s="86"/>
      <c r="NHI9" s="86"/>
      <c r="NHJ9" s="86"/>
      <c r="NHK9" s="86"/>
      <c r="NHL9" s="86"/>
      <c r="NHM9" s="86"/>
      <c r="NHN9" s="86"/>
      <c r="NHO9" s="86"/>
      <c r="NHP9" s="86"/>
      <c r="NHQ9" s="86"/>
      <c r="NHR9" s="86"/>
      <c r="NHS9" s="86"/>
      <c r="NHT9" s="86"/>
      <c r="NHU9" s="86"/>
      <c r="NHV9" s="86"/>
      <c r="NHW9" s="86"/>
      <c r="NHX9" s="86"/>
      <c r="NHY9" s="86"/>
      <c r="NHZ9" s="86"/>
      <c r="NIA9" s="86"/>
      <c r="NIB9" s="86"/>
      <c r="NIC9" s="86"/>
      <c r="NID9" s="86"/>
      <c r="NIE9" s="86"/>
      <c r="NIF9" s="86"/>
      <c r="NIG9" s="86"/>
      <c r="NIH9" s="86"/>
      <c r="NII9" s="86"/>
      <c r="NIJ9" s="86"/>
      <c r="NIK9" s="86"/>
      <c r="NIL9" s="86"/>
      <c r="NIM9" s="86"/>
      <c r="NIN9" s="86"/>
      <c r="NIO9" s="86"/>
      <c r="NIP9" s="86"/>
      <c r="NIQ9" s="86"/>
      <c r="NIR9" s="86"/>
      <c r="NIS9" s="86"/>
      <c r="NIT9" s="86"/>
      <c r="NIU9" s="86"/>
      <c r="NIV9" s="86"/>
      <c r="NIW9" s="86"/>
      <c r="NIX9" s="86"/>
      <c r="NIY9" s="86"/>
      <c r="NIZ9" s="86"/>
      <c r="NJA9" s="86"/>
      <c r="NJB9" s="86"/>
      <c r="NJC9" s="86"/>
      <c r="NJD9" s="86"/>
      <c r="NJE9" s="86"/>
      <c r="NJF9" s="86"/>
      <c r="NJG9" s="86"/>
      <c r="NJH9" s="86"/>
      <c r="NJI9" s="86"/>
      <c r="NJJ9" s="86"/>
      <c r="NJK9" s="86"/>
      <c r="NJL9" s="86"/>
      <c r="NJM9" s="86"/>
      <c r="NJN9" s="86"/>
      <c r="NJO9" s="86"/>
      <c r="NJP9" s="86"/>
      <c r="NJQ9" s="86"/>
      <c r="NJR9" s="86"/>
      <c r="NJS9" s="86"/>
      <c r="NJT9" s="86"/>
      <c r="NJU9" s="86"/>
      <c r="NJV9" s="86"/>
      <c r="NJW9" s="86"/>
      <c r="NJX9" s="86"/>
      <c r="NJY9" s="86"/>
      <c r="NJZ9" s="86"/>
      <c r="NKA9" s="86"/>
      <c r="NKB9" s="86"/>
      <c r="NKC9" s="86"/>
      <c r="NKD9" s="86"/>
      <c r="NKE9" s="86"/>
      <c r="NKF9" s="86"/>
      <c r="NKG9" s="86"/>
      <c r="NKH9" s="86"/>
      <c r="NKI9" s="86"/>
      <c r="NKJ9" s="86"/>
      <c r="NKK9" s="86"/>
      <c r="NKL9" s="86"/>
      <c r="NKM9" s="86"/>
      <c r="NKN9" s="86"/>
      <c r="NKO9" s="86"/>
      <c r="NKP9" s="86"/>
      <c r="NKQ9" s="86"/>
      <c r="NKR9" s="86"/>
      <c r="NKS9" s="86"/>
      <c r="NKT9" s="86"/>
      <c r="NKU9" s="86"/>
      <c r="NKV9" s="86"/>
      <c r="NKW9" s="86"/>
      <c r="NKX9" s="86"/>
      <c r="NKY9" s="86"/>
      <c r="NKZ9" s="86"/>
      <c r="NLA9" s="86"/>
      <c r="NLB9" s="86"/>
      <c r="NLC9" s="86"/>
      <c r="NLD9" s="86"/>
      <c r="NLE9" s="86"/>
      <c r="NLF9" s="86"/>
      <c r="NLG9" s="86"/>
      <c r="NLH9" s="86"/>
      <c r="NLI9" s="86"/>
      <c r="NLJ9" s="86"/>
      <c r="NLK9" s="86"/>
      <c r="NLL9" s="86"/>
      <c r="NLM9" s="86"/>
      <c r="NLN9" s="86"/>
      <c r="NLO9" s="86"/>
      <c r="NLP9" s="86"/>
      <c r="NLQ9" s="86"/>
      <c r="NLR9" s="86"/>
      <c r="NLS9" s="86"/>
      <c r="NLT9" s="86"/>
      <c r="NLU9" s="86"/>
      <c r="NLV9" s="86"/>
      <c r="NLW9" s="86"/>
      <c r="NLX9" s="86"/>
      <c r="NLY9" s="86"/>
      <c r="NLZ9" s="86"/>
      <c r="NMA9" s="86"/>
      <c r="NMB9" s="86"/>
      <c r="NMC9" s="86"/>
      <c r="NMD9" s="86"/>
      <c r="NME9" s="86"/>
      <c r="NMF9" s="86"/>
      <c r="NMG9" s="86"/>
      <c r="NMH9" s="86"/>
      <c r="NMI9" s="86"/>
      <c r="NMJ9" s="86"/>
      <c r="NMK9" s="86"/>
      <c r="NML9" s="86"/>
      <c r="NMM9" s="86"/>
      <c r="NMN9" s="86"/>
      <c r="NMO9" s="86"/>
      <c r="NMP9" s="86"/>
      <c r="NMQ9" s="86"/>
      <c r="NMR9" s="86"/>
      <c r="NMS9" s="86"/>
      <c r="NMT9" s="86"/>
      <c r="NMU9" s="86"/>
      <c r="NMV9" s="86"/>
      <c r="NMW9" s="86"/>
      <c r="NMX9" s="86"/>
      <c r="NMY9" s="86"/>
      <c r="NMZ9" s="86"/>
      <c r="NNA9" s="86"/>
      <c r="NNB9" s="86"/>
      <c r="NNC9" s="86"/>
      <c r="NND9" s="86"/>
      <c r="NNE9" s="86"/>
      <c r="NNF9" s="86"/>
      <c r="NNG9" s="86"/>
      <c r="NNH9" s="86"/>
      <c r="NNI9" s="86"/>
      <c r="NNJ9" s="86"/>
      <c r="NNK9" s="86"/>
      <c r="NNL9" s="86"/>
      <c r="NNM9" s="86"/>
      <c r="NNN9" s="86"/>
      <c r="NNO9" s="86"/>
      <c r="NNP9" s="86"/>
      <c r="NNQ9" s="86"/>
      <c r="NNR9" s="86"/>
      <c r="NNS9" s="86"/>
      <c r="NNT9" s="86"/>
      <c r="NNU9" s="86"/>
      <c r="NNV9" s="86"/>
      <c r="NNW9" s="86"/>
      <c r="NNX9" s="86"/>
      <c r="NNY9" s="86"/>
      <c r="NNZ9" s="86"/>
      <c r="NOA9" s="86"/>
      <c r="NOB9" s="86"/>
      <c r="NOC9" s="86"/>
      <c r="NOD9" s="86"/>
      <c r="NOE9" s="86"/>
      <c r="NOF9" s="86"/>
      <c r="NOG9" s="86"/>
      <c r="NOH9" s="86"/>
      <c r="NOI9" s="86"/>
      <c r="NOJ9" s="86"/>
      <c r="NOK9" s="86"/>
      <c r="NOL9" s="86"/>
      <c r="NOM9" s="86"/>
      <c r="NON9" s="86"/>
      <c r="NOO9" s="86"/>
      <c r="NOP9" s="86"/>
      <c r="NOQ9" s="86"/>
      <c r="NOR9" s="86"/>
      <c r="NOS9" s="86"/>
      <c r="NOT9" s="86"/>
      <c r="NOU9" s="86"/>
      <c r="NOV9" s="86"/>
      <c r="NOW9" s="86"/>
      <c r="NOX9" s="86"/>
      <c r="NOY9" s="86"/>
      <c r="NOZ9" s="86"/>
      <c r="NPA9" s="86"/>
      <c r="NPB9" s="86"/>
      <c r="NPC9" s="86"/>
      <c r="NPD9" s="86"/>
      <c r="NPE9" s="86"/>
      <c r="NPF9" s="86"/>
      <c r="NPG9" s="86"/>
      <c r="NPH9" s="86"/>
      <c r="NPI9" s="86"/>
      <c r="NPJ9" s="86"/>
      <c r="NPK9" s="86"/>
      <c r="NPL9" s="86"/>
      <c r="NPM9" s="86"/>
      <c r="NPN9" s="86"/>
      <c r="NPO9" s="86"/>
      <c r="NPP9" s="86"/>
      <c r="NPQ9" s="86"/>
      <c r="NPR9" s="86"/>
      <c r="NPS9" s="86"/>
      <c r="NPT9" s="86"/>
      <c r="NPU9" s="86"/>
      <c r="NPV9" s="86"/>
      <c r="NPW9" s="86"/>
      <c r="NPX9" s="86"/>
      <c r="NPY9" s="86"/>
      <c r="NPZ9" s="86"/>
      <c r="NQA9" s="86"/>
      <c r="NQB9" s="86"/>
      <c r="NQC9" s="86"/>
      <c r="NQD9" s="86"/>
      <c r="NQE9" s="86"/>
      <c r="NQF9" s="86"/>
      <c r="NQG9" s="86"/>
      <c r="NQH9" s="86"/>
      <c r="NQI9" s="86"/>
      <c r="NQJ9" s="86"/>
      <c r="NQK9" s="86"/>
      <c r="NQL9" s="86"/>
      <c r="NQM9" s="86"/>
      <c r="NQN9" s="86"/>
      <c r="NQO9" s="86"/>
      <c r="NQP9" s="86"/>
      <c r="NQQ9" s="86"/>
      <c r="NQR9" s="86"/>
      <c r="NQS9" s="86"/>
      <c r="NQT9" s="86"/>
      <c r="NQU9" s="86"/>
      <c r="NQV9" s="86"/>
      <c r="NQW9" s="86"/>
      <c r="NQX9" s="86"/>
      <c r="NQY9" s="86"/>
      <c r="NQZ9" s="86"/>
      <c r="NRA9" s="86"/>
      <c r="NRB9" s="86"/>
      <c r="NRC9" s="86"/>
      <c r="NRD9" s="86"/>
      <c r="NRE9" s="86"/>
      <c r="NRF9" s="86"/>
      <c r="NRG9" s="86"/>
      <c r="NRH9" s="86"/>
      <c r="NRI9" s="86"/>
      <c r="NRJ9" s="86"/>
      <c r="NRK9" s="86"/>
      <c r="NRL9" s="86"/>
      <c r="NRM9" s="86"/>
      <c r="NRN9" s="86"/>
      <c r="NRO9" s="86"/>
      <c r="NRP9" s="86"/>
      <c r="NRQ9" s="86"/>
      <c r="NRR9" s="86"/>
      <c r="NRS9" s="86"/>
      <c r="NRT9" s="86"/>
      <c r="NRU9" s="86"/>
      <c r="NRV9" s="86"/>
      <c r="NRW9" s="86"/>
      <c r="NRX9" s="86"/>
      <c r="NRY9" s="86"/>
      <c r="NRZ9" s="86"/>
      <c r="NSA9" s="86"/>
      <c r="NSB9" s="86"/>
      <c r="NSC9" s="86"/>
      <c r="NSD9" s="86"/>
      <c r="NSE9" s="86"/>
      <c r="NSF9" s="86"/>
      <c r="NSG9" s="86"/>
      <c r="NSH9" s="86"/>
      <c r="NSI9" s="86"/>
      <c r="NSJ9" s="86"/>
      <c r="NSK9" s="86"/>
      <c r="NSL9" s="86"/>
      <c r="NSM9" s="86"/>
      <c r="NSN9" s="86"/>
      <c r="NSO9" s="86"/>
      <c r="NSP9" s="86"/>
      <c r="NSQ9" s="86"/>
      <c r="NSR9" s="86"/>
      <c r="NSS9" s="86"/>
      <c r="NST9" s="86"/>
      <c r="NSU9" s="86"/>
      <c r="NSV9" s="86"/>
      <c r="NSW9" s="86"/>
      <c r="NSX9" s="86"/>
      <c r="NSY9" s="86"/>
      <c r="NSZ9" s="86"/>
      <c r="NTA9" s="86"/>
      <c r="NTB9" s="86"/>
      <c r="NTC9" s="86"/>
      <c r="NTD9" s="86"/>
      <c r="NTE9" s="86"/>
      <c r="NTF9" s="86"/>
      <c r="NTG9" s="86"/>
      <c r="NTH9" s="86"/>
      <c r="NTI9" s="86"/>
      <c r="NTJ9" s="86"/>
      <c r="NTK9" s="86"/>
      <c r="NTL9" s="86"/>
      <c r="NTM9" s="86"/>
      <c r="NTN9" s="86"/>
      <c r="NTO9" s="86"/>
      <c r="NTP9" s="86"/>
      <c r="NTQ9" s="86"/>
      <c r="NTR9" s="86"/>
      <c r="NTS9" s="86"/>
      <c r="NTT9" s="86"/>
      <c r="NTU9" s="86"/>
      <c r="NTV9" s="86"/>
      <c r="NTW9" s="86"/>
      <c r="NTX9" s="86"/>
      <c r="NTY9" s="86"/>
      <c r="NTZ9" s="86"/>
      <c r="NUA9" s="86"/>
      <c r="NUB9" s="86"/>
      <c r="NUC9" s="86"/>
      <c r="NUD9" s="86"/>
      <c r="NUE9" s="86"/>
      <c r="NUF9" s="86"/>
      <c r="NUG9" s="86"/>
      <c r="NUH9" s="86"/>
      <c r="NUI9" s="86"/>
      <c r="NUJ9" s="86"/>
      <c r="NUK9" s="86"/>
      <c r="NUL9" s="86"/>
      <c r="NUM9" s="86"/>
      <c r="NUN9" s="86"/>
      <c r="NUO9" s="86"/>
      <c r="NUP9" s="86"/>
      <c r="NUQ9" s="86"/>
      <c r="NUR9" s="86"/>
      <c r="NUS9" s="86"/>
      <c r="NUT9" s="86"/>
      <c r="NUU9" s="86"/>
      <c r="NUV9" s="86"/>
      <c r="NUW9" s="86"/>
      <c r="NUX9" s="86"/>
      <c r="NUY9" s="86"/>
      <c r="NUZ9" s="86"/>
      <c r="NVA9" s="86"/>
      <c r="NVB9" s="86"/>
      <c r="NVC9" s="86"/>
      <c r="NVD9" s="86"/>
      <c r="NVE9" s="86"/>
      <c r="NVF9" s="86"/>
      <c r="NVG9" s="86"/>
      <c r="NVH9" s="86"/>
      <c r="NVI9" s="86"/>
      <c r="NVJ9" s="86"/>
      <c r="NVK9" s="86"/>
      <c r="NVL9" s="86"/>
      <c r="NVM9" s="86"/>
      <c r="NVN9" s="86"/>
      <c r="NVO9" s="86"/>
      <c r="NVP9" s="86"/>
      <c r="NVQ9" s="86"/>
      <c r="NVR9" s="86"/>
      <c r="NVS9" s="86"/>
      <c r="NVT9" s="86"/>
      <c r="NVU9" s="86"/>
      <c r="NVV9" s="86"/>
      <c r="NVW9" s="86"/>
      <c r="NVX9" s="86"/>
      <c r="NVY9" s="86"/>
      <c r="NVZ9" s="86"/>
      <c r="NWA9" s="86"/>
      <c r="NWB9" s="86"/>
      <c r="NWC9" s="86"/>
      <c r="NWD9" s="86"/>
      <c r="NWE9" s="86"/>
      <c r="NWF9" s="86"/>
      <c r="NWG9" s="86"/>
      <c r="NWH9" s="86"/>
      <c r="NWI9" s="86"/>
      <c r="NWJ9" s="86"/>
      <c r="NWK9" s="86"/>
      <c r="NWL9" s="86"/>
      <c r="NWM9" s="86"/>
      <c r="NWN9" s="86"/>
      <c r="NWO9" s="86"/>
      <c r="NWP9" s="86"/>
      <c r="NWQ9" s="86"/>
      <c r="NWR9" s="86"/>
      <c r="NWS9" s="86"/>
      <c r="NWT9" s="86"/>
      <c r="NWU9" s="86"/>
      <c r="NWV9" s="86"/>
      <c r="NWW9" s="86"/>
      <c r="NWX9" s="86"/>
      <c r="NWY9" s="86"/>
      <c r="NWZ9" s="86"/>
      <c r="NXA9" s="86"/>
      <c r="NXB9" s="86"/>
      <c r="NXC9" s="86"/>
      <c r="NXD9" s="86"/>
      <c r="NXE9" s="86"/>
      <c r="NXF9" s="86"/>
      <c r="NXG9" s="86"/>
      <c r="NXH9" s="86"/>
      <c r="NXI9" s="86"/>
      <c r="NXJ9" s="86"/>
      <c r="NXK9" s="86"/>
      <c r="NXL9" s="86"/>
      <c r="NXM9" s="86"/>
      <c r="NXN9" s="86"/>
      <c r="NXO9" s="86"/>
      <c r="NXP9" s="86"/>
      <c r="NXQ9" s="86"/>
      <c r="NXR9" s="86"/>
      <c r="NXS9" s="86"/>
      <c r="NXT9" s="86"/>
      <c r="NXU9" s="86"/>
      <c r="NXV9" s="86"/>
      <c r="NXW9" s="86"/>
      <c r="NXX9" s="86"/>
      <c r="NXY9" s="86"/>
      <c r="NXZ9" s="86"/>
      <c r="NYA9" s="86"/>
      <c r="NYB9" s="86"/>
      <c r="NYC9" s="86"/>
      <c r="NYD9" s="86"/>
      <c r="NYE9" s="86"/>
      <c r="NYF9" s="86"/>
      <c r="NYG9" s="86"/>
      <c r="NYH9" s="86"/>
      <c r="NYI9" s="86"/>
      <c r="NYJ9" s="86"/>
      <c r="NYK9" s="86"/>
      <c r="NYL9" s="86"/>
      <c r="NYM9" s="86"/>
      <c r="NYN9" s="86"/>
      <c r="NYO9" s="86"/>
      <c r="NYP9" s="86"/>
      <c r="NYQ9" s="86"/>
      <c r="NYR9" s="86"/>
      <c r="NYS9" s="86"/>
      <c r="NYT9" s="86"/>
      <c r="NYU9" s="86"/>
      <c r="NYV9" s="86"/>
      <c r="NYW9" s="86"/>
      <c r="NYX9" s="86"/>
      <c r="NYY9" s="86"/>
      <c r="NYZ9" s="86"/>
      <c r="NZA9" s="86"/>
      <c r="NZB9" s="86"/>
      <c r="NZC9" s="86"/>
      <c r="NZD9" s="86"/>
      <c r="NZE9" s="86"/>
      <c r="NZF9" s="86"/>
      <c r="NZG9" s="86"/>
      <c r="NZH9" s="86"/>
      <c r="NZI9" s="86"/>
      <c r="NZJ9" s="86"/>
      <c r="NZK9" s="86"/>
      <c r="NZL9" s="86"/>
      <c r="NZM9" s="86"/>
      <c r="NZN9" s="86"/>
      <c r="NZO9" s="86"/>
      <c r="NZP9" s="86"/>
      <c r="NZQ9" s="86"/>
      <c r="NZR9" s="86"/>
      <c r="NZS9" s="86"/>
      <c r="NZT9" s="86"/>
      <c r="NZU9" s="86"/>
      <c r="NZV9" s="86"/>
      <c r="NZW9" s="86"/>
      <c r="NZX9" s="86"/>
      <c r="NZY9" s="86"/>
      <c r="NZZ9" s="86"/>
      <c r="OAA9" s="86"/>
      <c r="OAB9" s="86"/>
      <c r="OAC9" s="86"/>
      <c r="OAD9" s="86"/>
      <c r="OAE9" s="86"/>
      <c r="OAF9" s="86"/>
      <c r="OAG9" s="86"/>
      <c r="OAH9" s="86"/>
      <c r="OAI9" s="86"/>
      <c r="OAJ9" s="86"/>
      <c r="OAK9" s="86"/>
      <c r="OAL9" s="86"/>
      <c r="OAM9" s="86"/>
      <c r="OAN9" s="86"/>
      <c r="OAO9" s="86"/>
      <c r="OAP9" s="86"/>
      <c r="OAQ9" s="86"/>
      <c r="OAR9" s="86"/>
      <c r="OAS9" s="86"/>
      <c r="OAT9" s="86"/>
      <c r="OAU9" s="86"/>
      <c r="OAV9" s="86"/>
      <c r="OAW9" s="86"/>
      <c r="OAX9" s="86"/>
      <c r="OAY9" s="86"/>
      <c r="OAZ9" s="86"/>
      <c r="OBA9" s="86"/>
      <c r="OBB9" s="86"/>
      <c r="OBC9" s="86"/>
      <c r="OBD9" s="86"/>
      <c r="OBE9" s="86"/>
      <c r="OBF9" s="86"/>
      <c r="OBG9" s="86"/>
      <c r="OBH9" s="86"/>
      <c r="OBI9" s="86"/>
      <c r="OBJ9" s="86"/>
      <c r="OBK9" s="86"/>
      <c r="OBL9" s="86"/>
      <c r="OBM9" s="86"/>
      <c r="OBN9" s="86"/>
      <c r="OBO9" s="86"/>
      <c r="OBP9" s="86"/>
      <c r="OBQ9" s="86"/>
      <c r="OBR9" s="86"/>
      <c r="OBS9" s="86"/>
      <c r="OBT9" s="86"/>
      <c r="OBU9" s="86"/>
      <c r="OBV9" s="86"/>
      <c r="OBW9" s="86"/>
      <c r="OBX9" s="86"/>
      <c r="OBY9" s="86"/>
      <c r="OBZ9" s="86"/>
      <c r="OCA9" s="86"/>
      <c r="OCB9" s="86"/>
      <c r="OCC9" s="86"/>
      <c r="OCD9" s="86"/>
      <c r="OCE9" s="86"/>
      <c r="OCF9" s="86"/>
      <c r="OCG9" s="86"/>
      <c r="OCH9" s="86"/>
      <c r="OCI9" s="86"/>
      <c r="OCJ9" s="86"/>
      <c r="OCK9" s="86"/>
      <c r="OCL9" s="86"/>
      <c r="OCM9" s="86"/>
      <c r="OCN9" s="86"/>
      <c r="OCO9" s="86"/>
      <c r="OCP9" s="86"/>
      <c r="OCQ9" s="86"/>
      <c r="OCR9" s="86"/>
      <c r="OCS9" s="86"/>
      <c r="OCT9" s="86"/>
      <c r="OCU9" s="86"/>
      <c r="OCV9" s="86"/>
      <c r="OCW9" s="86"/>
      <c r="OCX9" s="86"/>
      <c r="OCY9" s="86"/>
      <c r="OCZ9" s="86"/>
      <c r="ODA9" s="86"/>
      <c r="ODB9" s="86"/>
      <c r="ODC9" s="86"/>
      <c r="ODD9" s="86"/>
      <c r="ODE9" s="86"/>
      <c r="ODF9" s="86"/>
      <c r="ODG9" s="86"/>
      <c r="ODH9" s="86"/>
      <c r="ODI9" s="86"/>
      <c r="ODJ9" s="86"/>
      <c r="ODK9" s="86"/>
      <c r="ODL9" s="86"/>
      <c r="ODM9" s="86"/>
      <c r="ODN9" s="86"/>
      <c r="ODO9" s="86"/>
      <c r="ODP9" s="86"/>
      <c r="ODQ9" s="86"/>
      <c r="ODR9" s="86"/>
      <c r="ODS9" s="86"/>
      <c r="ODT9" s="86"/>
      <c r="ODU9" s="86"/>
      <c r="ODV9" s="86"/>
      <c r="ODW9" s="86"/>
      <c r="ODX9" s="86"/>
      <c r="ODY9" s="86"/>
      <c r="ODZ9" s="86"/>
      <c r="OEA9" s="86"/>
      <c r="OEB9" s="86"/>
      <c r="OEC9" s="86"/>
      <c r="OED9" s="86"/>
      <c r="OEE9" s="86"/>
      <c r="OEF9" s="86"/>
      <c r="OEG9" s="86"/>
      <c r="OEH9" s="86"/>
      <c r="OEI9" s="86"/>
      <c r="OEJ9" s="86"/>
      <c r="OEK9" s="86"/>
      <c r="OEL9" s="86"/>
      <c r="OEM9" s="86"/>
      <c r="OEN9" s="86"/>
      <c r="OEO9" s="86"/>
      <c r="OEP9" s="86"/>
      <c r="OEQ9" s="86"/>
      <c r="OER9" s="86"/>
      <c r="OES9" s="86"/>
      <c r="OET9" s="86"/>
      <c r="OEU9" s="86"/>
      <c r="OEV9" s="86"/>
      <c r="OEW9" s="86"/>
      <c r="OEX9" s="86"/>
      <c r="OEY9" s="86"/>
      <c r="OEZ9" s="86"/>
      <c r="OFA9" s="86"/>
      <c r="OFB9" s="86"/>
      <c r="OFC9" s="86"/>
      <c r="OFD9" s="86"/>
      <c r="OFE9" s="86"/>
      <c r="OFF9" s="86"/>
      <c r="OFG9" s="86"/>
      <c r="OFH9" s="86"/>
      <c r="OFI9" s="86"/>
      <c r="OFJ9" s="86"/>
      <c r="OFK9" s="86"/>
      <c r="OFL9" s="86"/>
      <c r="OFM9" s="86"/>
      <c r="OFN9" s="86"/>
      <c r="OFO9" s="86"/>
      <c r="OFP9" s="86"/>
      <c r="OFQ9" s="86"/>
      <c r="OFR9" s="86"/>
      <c r="OFS9" s="86"/>
      <c r="OFT9" s="86"/>
      <c r="OFU9" s="86"/>
      <c r="OFV9" s="86"/>
      <c r="OFW9" s="86"/>
      <c r="OFX9" s="86"/>
      <c r="OFY9" s="86"/>
      <c r="OFZ9" s="86"/>
      <c r="OGA9" s="86"/>
      <c r="OGB9" s="86"/>
      <c r="OGC9" s="86"/>
      <c r="OGD9" s="86"/>
      <c r="OGE9" s="86"/>
      <c r="OGF9" s="86"/>
      <c r="OGG9" s="86"/>
      <c r="OGH9" s="86"/>
      <c r="OGI9" s="86"/>
      <c r="OGJ9" s="86"/>
      <c r="OGK9" s="86"/>
      <c r="OGL9" s="86"/>
      <c r="OGM9" s="86"/>
      <c r="OGN9" s="86"/>
      <c r="OGO9" s="86"/>
      <c r="OGP9" s="86"/>
      <c r="OGQ9" s="86"/>
      <c r="OGR9" s="86"/>
      <c r="OGS9" s="86"/>
      <c r="OGT9" s="86"/>
      <c r="OGU9" s="86"/>
      <c r="OGV9" s="86"/>
      <c r="OGW9" s="86"/>
      <c r="OGX9" s="86"/>
      <c r="OGY9" s="86"/>
      <c r="OGZ9" s="86"/>
      <c r="OHA9" s="86"/>
      <c r="OHB9" s="86"/>
      <c r="OHC9" s="86"/>
      <c r="OHD9" s="86"/>
      <c r="OHE9" s="86"/>
      <c r="OHF9" s="86"/>
      <c r="OHG9" s="86"/>
      <c r="OHH9" s="86"/>
      <c r="OHI9" s="86"/>
      <c r="OHJ9" s="86"/>
      <c r="OHK9" s="86"/>
      <c r="OHL9" s="86"/>
      <c r="OHM9" s="86"/>
      <c r="OHN9" s="86"/>
      <c r="OHO9" s="86"/>
      <c r="OHP9" s="86"/>
      <c r="OHQ9" s="86"/>
      <c r="OHR9" s="86"/>
      <c r="OHS9" s="86"/>
      <c r="OHT9" s="86"/>
      <c r="OHU9" s="86"/>
      <c r="OHV9" s="86"/>
      <c r="OHW9" s="86"/>
      <c r="OHX9" s="86"/>
      <c r="OHY9" s="86"/>
      <c r="OHZ9" s="86"/>
      <c r="OIA9" s="86"/>
      <c r="OIB9" s="86"/>
      <c r="OIC9" s="86"/>
      <c r="OID9" s="86"/>
      <c r="OIE9" s="86"/>
      <c r="OIF9" s="86"/>
      <c r="OIG9" s="86"/>
      <c r="OIH9" s="86"/>
      <c r="OII9" s="86"/>
      <c r="OIJ9" s="86"/>
      <c r="OIK9" s="86"/>
      <c r="OIL9" s="86"/>
      <c r="OIM9" s="86"/>
      <c r="OIN9" s="86"/>
      <c r="OIO9" s="86"/>
      <c r="OIP9" s="86"/>
      <c r="OIQ9" s="86"/>
      <c r="OIR9" s="86"/>
      <c r="OIS9" s="86"/>
      <c r="OIT9" s="86"/>
      <c r="OIU9" s="86"/>
      <c r="OIV9" s="86"/>
      <c r="OIW9" s="86"/>
      <c r="OIX9" s="86"/>
      <c r="OIY9" s="86"/>
      <c r="OIZ9" s="86"/>
      <c r="OJA9" s="86"/>
      <c r="OJB9" s="86"/>
      <c r="OJC9" s="86"/>
      <c r="OJD9" s="86"/>
      <c r="OJE9" s="86"/>
      <c r="OJF9" s="86"/>
      <c r="OJG9" s="86"/>
      <c r="OJH9" s="86"/>
      <c r="OJI9" s="86"/>
      <c r="OJJ9" s="86"/>
      <c r="OJK9" s="86"/>
      <c r="OJL9" s="86"/>
      <c r="OJM9" s="86"/>
      <c r="OJN9" s="86"/>
      <c r="OJO9" s="86"/>
      <c r="OJP9" s="86"/>
      <c r="OJQ9" s="86"/>
      <c r="OJR9" s="86"/>
      <c r="OJS9" s="86"/>
      <c r="OJT9" s="86"/>
      <c r="OJU9" s="86"/>
      <c r="OJV9" s="86"/>
      <c r="OJW9" s="86"/>
      <c r="OJX9" s="86"/>
      <c r="OJY9" s="86"/>
      <c r="OJZ9" s="86"/>
      <c r="OKA9" s="86"/>
      <c r="OKB9" s="86"/>
      <c r="OKC9" s="86"/>
      <c r="OKD9" s="86"/>
      <c r="OKE9" s="86"/>
      <c r="OKF9" s="86"/>
      <c r="OKG9" s="86"/>
      <c r="OKH9" s="86"/>
      <c r="OKI9" s="86"/>
      <c r="OKJ9" s="86"/>
      <c r="OKK9" s="86"/>
      <c r="OKL9" s="86"/>
      <c r="OKM9" s="86"/>
      <c r="OKN9" s="86"/>
      <c r="OKO9" s="86"/>
      <c r="OKP9" s="86"/>
      <c r="OKQ9" s="86"/>
      <c r="OKR9" s="86"/>
      <c r="OKS9" s="86"/>
      <c r="OKT9" s="86"/>
      <c r="OKU9" s="86"/>
      <c r="OKV9" s="86"/>
      <c r="OKW9" s="86"/>
      <c r="OKX9" s="86"/>
      <c r="OKY9" s="86"/>
      <c r="OKZ9" s="86"/>
      <c r="OLA9" s="86"/>
      <c r="OLB9" s="86"/>
      <c r="OLC9" s="86"/>
      <c r="OLD9" s="86"/>
      <c r="OLE9" s="86"/>
      <c r="OLF9" s="86"/>
      <c r="OLG9" s="86"/>
      <c r="OLH9" s="86"/>
      <c r="OLI9" s="86"/>
      <c r="OLJ9" s="86"/>
      <c r="OLK9" s="86"/>
      <c r="OLL9" s="86"/>
      <c r="OLM9" s="86"/>
      <c r="OLN9" s="86"/>
      <c r="OLO9" s="86"/>
      <c r="OLP9" s="86"/>
      <c r="OLQ9" s="86"/>
      <c r="OLR9" s="86"/>
      <c r="OLS9" s="86"/>
      <c r="OLT9" s="86"/>
      <c r="OLU9" s="86"/>
      <c r="OLV9" s="86"/>
      <c r="OLW9" s="86"/>
      <c r="OLX9" s="86"/>
      <c r="OLY9" s="86"/>
      <c r="OLZ9" s="86"/>
      <c r="OMA9" s="86"/>
      <c r="OMB9" s="86"/>
      <c r="OMC9" s="86"/>
      <c r="OMD9" s="86"/>
      <c r="OME9" s="86"/>
      <c r="OMF9" s="86"/>
      <c r="OMG9" s="86"/>
      <c r="OMH9" s="86"/>
      <c r="OMI9" s="86"/>
      <c r="OMJ9" s="86"/>
      <c r="OMK9" s="86"/>
      <c r="OML9" s="86"/>
      <c r="OMM9" s="86"/>
      <c r="OMN9" s="86"/>
      <c r="OMO9" s="86"/>
      <c r="OMP9" s="86"/>
      <c r="OMQ9" s="86"/>
      <c r="OMR9" s="86"/>
      <c r="OMS9" s="86"/>
      <c r="OMT9" s="86"/>
      <c r="OMU9" s="86"/>
      <c r="OMV9" s="86"/>
      <c r="OMW9" s="86"/>
      <c r="OMX9" s="86"/>
      <c r="OMY9" s="86"/>
      <c r="OMZ9" s="86"/>
      <c r="ONA9" s="86"/>
      <c r="ONB9" s="86"/>
      <c r="ONC9" s="86"/>
      <c r="OND9" s="86"/>
      <c r="ONE9" s="86"/>
      <c r="ONF9" s="86"/>
      <c r="ONG9" s="86"/>
      <c r="ONH9" s="86"/>
      <c r="ONI9" s="86"/>
      <c r="ONJ9" s="86"/>
      <c r="ONK9" s="86"/>
      <c r="ONL9" s="86"/>
      <c r="ONM9" s="86"/>
      <c r="ONN9" s="86"/>
      <c r="ONO9" s="86"/>
      <c r="ONP9" s="86"/>
      <c r="ONQ9" s="86"/>
      <c r="ONR9" s="86"/>
      <c r="ONS9" s="86"/>
      <c r="ONT9" s="86"/>
      <c r="ONU9" s="86"/>
      <c r="ONV9" s="86"/>
      <c r="ONW9" s="86"/>
      <c r="ONX9" s="86"/>
      <c r="ONY9" s="86"/>
      <c r="ONZ9" s="86"/>
      <c r="OOA9" s="86"/>
      <c r="OOB9" s="86"/>
      <c r="OOC9" s="86"/>
      <c r="OOD9" s="86"/>
      <c r="OOE9" s="86"/>
      <c r="OOF9" s="86"/>
      <c r="OOG9" s="86"/>
      <c r="OOH9" s="86"/>
      <c r="OOI9" s="86"/>
      <c r="OOJ9" s="86"/>
      <c r="OOK9" s="86"/>
      <c r="OOL9" s="86"/>
      <c r="OOM9" s="86"/>
      <c r="OON9" s="86"/>
      <c r="OOO9" s="86"/>
      <c r="OOP9" s="86"/>
      <c r="OOQ9" s="86"/>
      <c r="OOR9" s="86"/>
      <c r="OOS9" s="86"/>
      <c r="OOT9" s="86"/>
      <c r="OOU9" s="86"/>
      <c r="OOV9" s="86"/>
      <c r="OOW9" s="86"/>
      <c r="OOX9" s="86"/>
      <c r="OOY9" s="86"/>
      <c r="OOZ9" s="86"/>
      <c r="OPA9" s="86"/>
      <c r="OPB9" s="86"/>
      <c r="OPC9" s="86"/>
      <c r="OPD9" s="86"/>
      <c r="OPE9" s="86"/>
      <c r="OPF9" s="86"/>
      <c r="OPG9" s="86"/>
      <c r="OPH9" s="86"/>
      <c r="OPI9" s="86"/>
      <c r="OPJ9" s="86"/>
      <c r="OPK9" s="86"/>
      <c r="OPL9" s="86"/>
      <c r="OPM9" s="86"/>
      <c r="OPN9" s="86"/>
      <c r="OPO9" s="86"/>
      <c r="OPP9" s="86"/>
      <c r="OPQ9" s="86"/>
      <c r="OPR9" s="86"/>
      <c r="OPS9" s="86"/>
      <c r="OPT9" s="86"/>
      <c r="OPU9" s="86"/>
      <c r="OPV9" s="86"/>
      <c r="OPW9" s="86"/>
      <c r="OPX9" s="86"/>
      <c r="OPY9" s="86"/>
      <c r="OPZ9" s="86"/>
      <c r="OQA9" s="86"/>
      <c r="OQB9" s="86"/>
      <c r="OQC9" s="86"/>
      <c r="OQD9" s="86"/>
      <c r="OQE9" s="86"/>
      <c r="OQF9" s="86"/>
      <c r="OQG9" s="86"/>
      <c r="OQH9" s="86"/>
      <c r="OQI9" s="86"/>
      <c r="OQJ9" s="86"/>
      <c r="OQK9" s="86"/>
      <c r="OQL9" s="86"/>
      <c r="OQM9" s="86"/>
      <c r="OQN9" s="86"/>
      <c r="OQO9" s="86"/>
      <c r="OQP9" s="86"/>
      <c r="OQQ9" s="86"/>
      <c r="OQR9" s="86"/>
      <c r="OQS9" s="86"/>
      <c r="OQT9" s="86"/>
      <c r="OQU9" s="86"/>
      <c r="OQV9" s="86"/>
      <c r="OQW9" s="86"/>
      <c r="OQX9" s="86"/>
      <c r="OQY9" s="86"/>
      <c r="OQZ9" s="86"/>
      <c r="ORA9" s="86"/>
      <c r="ORB9" s="86"/>
      <c r="ORC9" s="86"/>
      <c r="ORD9" s="86"/>
      <c r="ORE9" s="86"/>
      <c r="ORF9" s="86"/>
      <c r="ORG9" s="86"/>
      <c r="ORH9" s="86"/>
      <c r="ORI9" s="86"/>
      <c r="ORJ9" s="86"/>
      <c r="ORK9" s="86"/>
      <c r="ORL9" s="86"/>
      <c r="ORM9" s="86"/>
      <c r="ORN9" s="86"/>
      <c r="ORO9" s="86"/>
      <c r="ORP9" s="86"/>
      <c r="ORQ9" s="86"/>
      <c r="ORR9" s="86"/>
      <c r="ORS9" s="86"/>
      <c r="ORT9" s="86"/>
      <c r="ORU9" s="86"/>
      <c r="ORV9" s="86"/>
      <c r="ORW9" s="86"/>
      <c r="ORX9" s="86"/>
      <c r="ORY9" s="86"/>
      <c r="ORZ9" s="86"/>
      <c r="OSA9" s="86"/>
      <c r="OSB9" s="86"/>
      <c r="OSC9" s="86"/>
      <c r="OSD9" s="86"/>
      <c r="OSE9" s="86"/>
      <c r="OSF9" s="86"/>
      <c r="OSG9" s="86"/>
      <c r="OSH9" s="86"/>
      <c r="OSI9" s="86"/>
      <c r="OSJ9" s="86"/>
      <c r="OSK9" s="86"/>
      <c r="OSL9" s="86"/>
      <c r="OSM9" s="86"/>
      <c r="OSN9" s="86"/>
      <c r="OSO9" s="86"/>
      <c r="OSP9" s="86"/>
      <c r="OSQ9" s="86"/>
      <c r="OSR9" s="86"/>
      <c r="OSS9" s="86"/>
      <c r="OST9" s="86"/>
      <c r="OSU9" s="86"/>
      <c r="OSV9" s="86"/>
      <c r="OSW9" s="86"/>
      <c r="OSX9" s="86"/>
      <c r="OSY9" s="86"/>
      <c r="OSZ9" s="86"/>
      <c r="OTA9" s="86"/>
      <c r="OTB9" s="86"/>
      <c r="OTC9" s="86"/>
      <c r="OTD9" s="86"/>
      <c r="OTE9" s="86"/>
      <c r="OTF9" s="86"/>
      <c r="OTG9" s="86"/>
      <c r="OTH9" s="86"/>
      <c r="OTI9" s="86"/>
      <c r="OTJ9" s="86"/>
      <c r="OTK9" s="86"/>
      <c r="OTL9" s="86"/>
      <c r="OTM9" s="86"/>
      <c r="OTN9" s="86"/>
      <c r="OTO9" s="86"/>
      <c r="OTP9" s="86"/>
      <c r="OTQ9" s="86"/>
      <c r="OTR9" s="86"/>
      <c r="OTS9" s="86"/>
      <c r="OTT9" s="86"/>
      <c r="OTU9" s="86"/>
      <c r="OTV9" s="86"/>
      <c r="OTW9" s="86"/>
      <c r="OTX9" s="86"/>
      <c r="OTY9" s="86"/>
      <c r="OTZ9" s="86"/>
      <c r="OUA9" s="86"/>
      <c r="OUB9" s="86"/>
      <c r="OUC9" s="86"/>
      <c r="OUD9" s="86"/>
      <c r="OUE9" s="86"/>
      <c r="OUF9" s="86"/>
      <c r="OUG9" s="86"/>
      <c r="OUH9" s="86"/>
      <c r="OUI9" s="86"/>
      <c r="OUJ9" s="86"/>
      <c r="OUK9" s="86"/>
      <c r="OUL9" s="86"/>
      <c r="OUM9" s="86"/>
      <c r="OUN9" s="86"/>
      <c r="OUO9" s="86"/>
      <c r="OUP9" s="86"/>
      <c r="OUQ9" s="86"/>
      <c r="OUR9" s="86"/>
      <c r="OUS9" s="86"/>
      <c r="OUT9" s="86"/>
      <c r="OUU9" s="86"/>
      <c r="OUV9" s="86"/>
      <c r="OUW9" s="86"/>
      <c r="OUX9" s="86"/>
      <c r="OUY9" s="86"/>
      <c r="OUZ9" s="86"/>
      <c r="OVA9" s="86"/>
      <c r="OVB9" s="86"/>
      <c r="OVC9" s="86"/>
      <c r="OVD9" s="86"/>
      <c r="OVE9" s="86"/>
      <c r="OVF9" s="86"/>
      <c r="OVG9" s="86"/>
      <c r="OVH9" s="86"/>
      <c r="OVI9" s="86"/>
      <c r="OVJ9" s="86"/>
      <c r="OVK9" s="86"/>
      <c r="OVL9" s="86"/>
      <c r="OVM9" s="86"/>
      <c r="OVN9" s="86"/>
      <c r="OVO9" s="86"/>
      <c r="OVP9" s="86"/>
      <c r="OVQ9" s="86"/>
      <c r="OVR9" s="86"/>
      <c r="OVS9" s="86"/>
      <c r="OVT9" s="86"/>
      <c r="OVU9" s="86"/>
      <c r="OVV9" s="86"/>
      <c r="OVW9" s="86"/>
      <c r="OVX9" s="86"/>
      <c r="OVY9" s="86"/>
      <c r="OVZ9" s="86"/>
      <c r="OWA9" s="86"/>
      <c r="OWB9" s="86"/>
      <c r="OWC9" s="86"/>
      <c r="OWD9" s="86"/>
      <c r="OWE9" s="86"/>
      <c r="OWF9" s="86"/>
      <c r="OWG9" s="86"/>
      <c r="OWH9" s="86"/>
      <c r="OWI9" s="86"/>
      <c r="OWJ9" s="86"/>
      <c r="OWK9" s="86"/>
      <c r="OWL9" s="86"/>
      <c r="OWM9" s="86"/>
      <c r="OWN9" s="86"/>
      <c r="OWO9" s="86"/>
      <c r="OWP9" s="86"/>
      <c r="OWQ9" s="86"/>
      <c r="OWR9" s="86"/>
      <c r="OWS9" s="86"/>
      <c r="OWT9" s="86"/>
      <c r="OWU9" s="86"/>
      <c r="OWV9" s="86"/>
      <c r="OWW9" s="86"/>
      <c r="OWX9" s="86"/>
      <c r="OWY9" s="86"/>
      <c r="OWZ9" s="86"/>
      <c r="OXA9" s="86"/>
      <c r="OXB9" s="86"/>
      <c r="OXC9" s="86"/>
      <c r="OXD9" s="86"/>
      <c r="OXE9" s="86"/>
      <c r="OXF9" s="86"/>
      <c r="OXG9" s="86"/>
      <c r="OXH9" s="86"/>
      <c r="OXI9" s="86"/>
      <c r="OXJ9" s="86"/>
      <c r="OXK9" s="86"/>
      <c r="OXL9" s="86"/>
      <c r="OXM9" s="86"/>
      <c r="OXN9" s="86"/>
      <c r="OXO9" s="86"/>
      <c r="OXP9" s="86"/>
      <c r="OXQ9" s="86"/>
      <c r="OXR9" s="86"/>
      <c r="OXS9" s="86"/>
      <c r="OXT9" s="86"/>
      <c r="OXU9" s="86"/>
      <c r="OXV9" s="86"/>
      <c r="OXW9" s="86"/>
      <c r="OXX9" s="86"/>
      <c r="OXY9" s="86"/>
      <c r="OXZ9" s="86"/>
      <c r="OYA9" s="86"/>
      <c r="OYB9" s="86"/>
      <c r="OYC9" s="86"/>
      <c r="OYD9" s="86"/>
      <c r="OYE9" s="86"/>
      <c r="OYF9" s="86"/>
      <c r="OYG9" s="86"/>
      <c r="OYH9" s="86"/>
      <c r="OYI9" s="86"/>
      <c r="OYJ9" s="86"/>
      <c r="OYK9" s="86"/>
      <c r="OYL9" s="86"/>
      <c r="OYM9" s="86"/>
      <c r="OYN9" s="86"/>
      <c r="OYO9" s="86"/>
      <c r="OYP9" s="86"/>
      <c r="OYQ9" s="86"/>
      <c r="OYR9" s="86"/>
      <c r="OYS9" s="86"/>
      <c r="OYT9" s="86"/>
      <c r="OYU9" s="86"/>
      <c r="OYV9" s="86"/>
      <c r="OYW9" s="86"/>
      <c r="OYX9" s="86"/>
      <c r="OYY9" s="86"/>
      <c r="OYZ9" s="86"/>
      <c r="OZA9" s="86"/>
      <c r="OZB9" s="86"/>
      <c r="OZC9" s="86"/>
      <c r="OZD9" s="86"/>
      <c r="OZE9" s="86"/>
      <c r="OZF9" s="86"/>
      <c r="OZG9" s="86"/>
      <c r="OZH9" s="86"/>
      <c r="OZI9" s="86"/>
      <c r="OZJ9" s="86"/>
      <c r="OZK9" s="86"/>
      <c r="OZL9" s="86"/>
      <c r="OZM9" s="86"/>
      <c r="OZN9" s="86"/>
      <c r="OZO9" s="86"/>
      <c r="OZP9" s="86"/>
      <c r="OZQ9" s="86"/>
      <c r="OZR9" s="86"/>
      <c r="OZS9" s="86"/>
      <c r="OZT9" s="86"/>
      <c r="OZU9" s="86"/>
      <c r="OZV9" s="86"/>
      <c r="OZW9" s="86"/>
      <c r="OZX9" s="86"/>
      <c r="OZY9" s="86"/>
      <c r="OZZ9" s="86"/>
      <c r="PAA9" s="86"/>
      <c r="PAB9" s="86"/>
      <c r="PAC9" s="86"/>
      <c r="PAD9" s="86"/>
      <c r="PAE9" s="86"/>
      <c r="PAF9" s="86"/>
      <c r="PAG9" s="86"/>
      <c r="PAH9" s="86"/>
      <c r="PAI9" s="86"/>
      <c r="PAJ9" s="86"/>
      <c r="PAK9" s="86"/>
      <c r="PAL9" s="86"/>
      <c r="PAM9" s="86"/>
      <c r="PAN9" s="86"/>
      <c r="PAO9" s="86"/>
      <c r="PAP9" s="86"/>
      <c r="PAQ9" s="86"/>
      <c r="PAR9" s="86"/>
      <c r="PAS9" s="86"/>
      <c r="PAT9" s="86"/>
      <c r="PAU9" s="86"/>
      <c r="PAV9" s="86"/>
      <c r="PAW9" s="86"/>
      <c r="PAX9" s="86"/>
      <c r="PAY9" s="86"/>
      <c r="PAZ9" s="86"/>
      <c r="PBA9" s="86"/>
      <c r="PBB9" s="86"/>
      <c r="PBC9" s="86"/>
      <c r="PBD9" s="86"/>
      <c r="PBE9" s="86"/>
      <c r="PBF9" s="86"/>
      <c r="PBG9" s="86"/>
      <c r="PBH9" s="86"/>
      <c r="PBI9" s="86"/>
      <c r="PBJ9" s="86"/>
      <c r="PBK9" s="86"/>
      <c r="PBL9" s="86"/>
      <c r="PBM9" s="86"/>
      <c r="PBN9" s="86"/>
      <c r="PBO9" s="86"/>
      <c r="PBP9" s="86"/>
      <c r="PBQ9" s="86"/>
      <c r="PBR9" s="86"/>
      <c r="PBS9" s="86"/>
      <c r="PBT9" s="86"/>
      <c r="PBU9" s="86"/>
      <c r="PBV9" s="86"/>
      <c r="PBW9" s="86"/>
      <c r="PBX9" s="86"/>
      <c r="PBY9" s="86"/>
      <c r="PBZ9" s="86"/>
      <c r="PCA9" s="86"/>
      <c r="PCB9" s="86"/>
      <c r="PCC9" s="86"/>
      <c r="PCD9" s="86"/>
      <c r="PCE9" s="86"/>
      <c r="PCF9" s="86"/>
      <c r="PCG9" s="86"/>
      <c r="PCH9" s="86"/>
      <c r="PCI9" s="86"/>
      <c r="PCJ9" s="86"/>
      <c r="PCK9" s="86"/>
      <c r="PCL9" s="86"/>
      <c r="PCM9" s="86"/>
      <c r="PCN9" s="86"/>
      <c r="PCO9" s="86"/>
      <c r="PCP9" s="86"/>
      <c r="PCQ9" s="86"/>
      <c r="PCR9" s="86"/>
      <c r="PCS9" s="86"/>
      <c r="PCT9" s="86"/>
      <c r="PCU9" s="86"/>
      <c r="PCV9" s="86"/>
      <c r="PCW9" s="86"/>
      <c r="PCX9" s="86"/>
      <c r="PCY9" s="86"/>
      <c r="PCZ9" s="86"/>
      <c r="PDA9" s="86"/>
      <c r="PDB9" s="86"/>
      <c r="PDC9" s="86"/>
      <c r="PDD9" s="86"/>
      <c r="PDE9" s="86"/>
      <c r="PDF9" s="86"/>
      <c r="PDG9" s="86"/>
      <c r="PDH9" s="86"/>
      <c r="PDI9" s="86"/>
      <c r="PDJ9" s="86"/>
      <c r="PDK9" s="86"/>
      <c r="PDL9" s="86"/>
      <c r="PDM9" s="86"/>
      <c r="PDN9" s="86"/>
      <c r="PDO9" s="86"/>
      <c r="PDP9" s="86"/>
      <c r="PDQ9" s="86"/>
      <c r="PDR9" s="86"/>
      <c r="PDS9" s="86"/>
      <c r="PDT9" s="86"/>
      <c r="PDU9" s="86"/>
      <c r="PDV9" s="86"/>
      <c r="PDW9" s="86"/>
      <c r="PDX9" s="86"/>
      <c r="PDY9" s="86"/>
      <c r="PDZ9" s="86"/>
      <c r="PEA9" s="86"/>
      <c r="PEB9" s="86"/>
      <c r="PEC9" s="86"/>
      <c r="PED9" s="86"/>
      <c r="PEE9" s="86"/>
      <c r="PEF9" s="86"/>
      <c r="PEG9" s="86"/>
      <c r="PEH9" s="86"/>
      <c r="PEI9" s="86"/>
      <c r="PEJ9" s="86"/>
      <c r="PEK9" s="86"/>
      <c r="PEL9" s="86"/>
      <c r="PEM9" s="86"/>
      <c r="PEN9" s="86"/>
      <c r="PEO9" s="86"/>
      <c r="PEP9" s="86"/>
      <c r="PEQ9" s="86"/>
      <c r="PER9" s="86"/>
      <c r="PES9" s="86"/>
      <c r="PET9" s="86"/>
      <c r="PEU9" s="86"/>
      <c r="PEV9" s="86"/>
      <c r="PEW9" s="86"/>
      <c r="PEX9" s="86"/>
      <c r="PEY9" s="86"/>
      <c r="PEZ9" s="86"/>
      <c r="PFA9" s="86"/>
      <c r="PFB9" s="86"/>
      <c r="PFC9" s="86"/>
      <c r="PFD9" s="86"/>
      <c r="PFE9" s="86"/>
      <c r="PFF9" s="86"/>
      <c r="PFG9" s="86"/>
      <c r="PFH9" s="86"/>
      <c r="PFI9" s="86"/>
      <c r="PFJ9" s="86"/>
      <c r="PFK9" s="86"/>
      <c r="PFL9" s="86"/>
      <c r="PFM9" s="86"/>
      <c r="PFN9" s="86"/>
      <c r="PFO9" s="86"/>
      <c r="PFP9" s="86"/>
      <c r="PFQ9" s="86"/>
      <c r="PFR9" s="86"/>
      <c r="PFS9" s="86"/>
      <c r="PFT9" s="86"/>
      <c r="PFU9" s="86"/>
      <c r="PFV9" s="86"/>
      <c r="PFW9" s="86"/>
      <c r="PFX9" s="86"/>
      <c r="PFY9" s="86"/>
      <c r="PFZ9" s="86"/>
      <c r="PGA9" s="86"/>
      <c r="PGB9" s="86"/>
      <c r="PGC9" s="86"/>
      <c r="PGD9" s="86"/>
      <c r="PGE9" s="86"/>
      <c r="PGF9" s="86"/>
      <c r="PGG9" s="86"/>
      <c r="PGH9" s="86"/>
      <c r="PGI9" s="86"/>
      <c r="PGJ9" s="86"/>
      <c r="PGK9" s="86"/>
      <c r="PGL9" s="86"/>
      <c r="PGM9" s="86"/>
      <c r="PGN9" s="86"/>
      <c r="PGO9" s="86"/>
      <c r="PGP9" s="86"/>
      <c r="PGQ9" s="86"/>
      <c r="PGR9" s="86"/>
      <c r="PGS9" s="86"/>
      <c r="PGT9" s="86"/>
      <c r="PGU9" s="86"/>
      <c r="PGV9" s="86"/>
      <c r="PGW9" s="86"/>
      <c r="PGX9" s="86"/>
      <c r="PGY9" s="86"/>
      <c r="PGZ9" s="86"/>
      <c r="PHA9" s="86"/>
      <c r="PHB9" s="86"/>
      <c r="PHC9" s="86"/>
      <c r="PHD9" s="86"/>
      <c r="PHE9" s="86"/>
      <c r="PHF9" s="86"/>
      <c r="PHG9" s="86"/>
      <c r="PHH9" s="86"/>
      <c r="PHI9" s="86"/>
      <c r="PHJ9" s="86"/>
      <c r="PHK9" s="86"/>
      <c r="PHL9" s="86"/>
      <c r="PHM9" s="86"/>
      <c r="PHN9" s="86"/>
      <c r="PHO9" s="86"/>
      <c r="PHP9" s="86"/>
      <c r="PHQ9" s="86"/>
      <c r="PHR9" s="86"/>
      <c r="PHS9" s="86"/>
      <c r="PHT9" s="86"/>
      <c r="PHU9" s="86"/>
      <c r="PHV9" s="86"/>
      <c r="PHW9" s="86"/>
      <c r="PHX9" s="86"/>
      <c r="PHY9" s="86"/>
      <c r="PHZ9" s="86"/>
      <c r="PIA9" s="86"/>
      <c r="PIB9" s="86"/>
      <c r="PIC9" s="86"/>
      <c r="PID9" s="86"/>
      <c r="PIE9" s="86"/>
      <c r="PIF9" s="86"/>
      <c r="PIG9" s="86"/>
      <c r="PIH9" s="86"/>
      <c r="PII9" s="86"/>
      <c r="PIJ9" s="86"/>
      <c r="PIK9" s="86"/>
      <c r="PIL9" s="86"/>
      <c r="PIM9" s="86"/>
      <c r="PIN9" s="86"/>
      <c r="PIO9" s="86"/>
      <c r="PIP9" s="86"/>
      <c r="PIQ9" s="86"/>
      <c r="PIR9" s="86"/>
      <c r="PIS9" s="86"/>
      <c r="PIT9" s="86"/>
      <c r="PIU9" s="86"/>
      <c r="PIV9" s="86"/>
      <c r="PIW9" s="86"/>
      <c r="PIX9" s="86"/>
      <c r="PIY9" s="86"/>
      <c r="PIZ9" s="86"/>
      <c r="PJA9" s="86"/>
      <c r="PJB9" s="86"/>
      <c r="PJC9" s="86"/>
      <c r="PJD9" s="86"/>
      <c r="PJE9" s="86"/>
      <c r="PJF9" s="86"/>
      <c r="PJG9" s="86"/>
      <c r="PJH9" s="86"/>
      <c r="PJI9" s="86"/>
      <c r="PJJ9" s="86"/>
      <c r="PJK9" s="86"/>
      <c r="PJL9" s="86"/>
      <c r="PJM9" s="86"/>
      <c r="PJN9" s="86"/>
      <c r="PJO9" s="86"/>
      <c r="PJP9" s="86"/>
      <c r="PJQ9" s="86"/>
      <c r="PJR9" s="86"/>
      <c r="PJS9" s="86"/>
      <c r="PJT9" s="86"/>
      <c r="PJU9" s="86"/>
      <c r="PJV9" s="86"/>
      <c r="PJW9" s="86"/>
      <c r="PJX9" s="86"/>
      <c r="PJY9" s="86"/>
      <c r="PJZ9" s="86"/>
      <c r="PKA9" s="86"/>
      <c r="PKB9" s="86"/>
      <c r="PKC9" s="86"/>
      <c r="PKD9" s="86"/>
      <c r="PKE9" s="86"/>
      <c r="PKF9" s="86"/>
      <c r="PKG9" s="86"/>
      <c r="PKH9" s="86"/>
      <c r="PKI9" s="86"/>
      <c r="PKJ9" s="86"/>
      <c r="PKK9" s="86"/>
      <c r="PKL9" s="86"/>
      <c r="PKM9" s="86"/>
      <c r="PKN9" s="86"/>
      <c r="PKO9" s="86"/>
      <c r="PKP9" s="86"/>
      <c r="PKQ9" s="86"/>
      <c r="PKR9" s="86"/>
      <c r="PKS9" s="86"/>
      <c r="PKT9" s="86"/>
      <c r="PKU9" s="86"/>
      <c r="PKV9" s="86"/>
      <c r="PKW9" s="86"/>
      <c r="PKX9" s="86"/>
      <c r="PKY9" s="86"/>
      <c r="PKZ9" s="86"/>
      <c r="PLA9" s="86"/>
      <c r="PLB9" s="86"/>
      <c r="PLC9" s="86"/>
      <c r="PLD9" s="86"/>
      <c r="PLE9" s="86"/>
      <c r="PLF9" s="86"/>
      <c r="PLG9" s="86"/>
      <c r="PLH9" s="86"/>
      <c r="PLI9" s="86"/>
      <c r="PLJ9" s="86"/>
      <c r="PLK9" s="86"/>
      <c r="PLL9" s="86"/>
      <c r="PLM9" s="86"/>
      <c r="PLN9" s="86"/>
      <c r="PLO9" s="86"/>
      <c r="PLP9" s="86"/>
      <c r="PLQ9" s="86"/>
      <c r="PLR9" s="86"/>
      <c r="PLS9" s="86"/>
      <c r="PLT9" s="86"/>
      <c r="PLU9" s="86"/>
      <c r="PLV9" s="86"/>
      <c r="PLW9" s="86"/>
      <c r="PLX9" s="86"/>
      <c r="PLY9" s="86"/>
      <c r="PLZ9" s="86"/>
      <c r="PMA9" s="86"/>
      <c r="PMB9" s="86"/>
      <c r="PMC9" s="86"/>
      <c r="PMD9" s="86"/>
      <c r="PME9" s="86"/>
      <c r="PMF9" s="86"/>
      <c r="PMG9" s="86"/>
      <c r="PMH9" s="86"/>
      <c r="PMI9" s="86"/>
      <c r="PMJ9" s="86"/>
      <c r="PMK9" s="86"/>
      <c r="PML9" s="86"/>
      <c r="PMM9" s="86"/>
      <c r="PMN9" s="86"/>
      <c r="PMO9" s="86"/>
      <c r="PMP9" s="86"/>
      <c r="PMQ9" s="86"/>
      <c r="PMR9" s="86"/>
      <c r="PMS9" s="86"/>
      <c r="PMT9" s="86"/>
      <c r="PMU9" s="86"/>
      <c r="PMV9" s="86"/>
      <c r="PMW9" s="86"/>
      <c r="PMX9" s="86"/>
      <c r="PMY9" s="86"/>
      <c r="PMZ9" s="86"/>
      <c r="PNA9" s="86"/>
      <c r="PNB9" s="86"/>
      <c r="PNC9" s="86"/>
      <c r="PND9" s="86"/>
      <c r="PNE9" s="86"/>
      <c r="PNF9" s="86"/>
      <c r="PNG9" s="86"/>
      <c r="PNH9" s="86"/>
      <c r="PNI9" s="86"/>
      <c r="PNJ9" s="86"/>
      <c r="PNK9" s="86"/>
      <c r="PNL9" s="86"/>
      <c r="PNM9" s="86"/>
      <c r="PNN9" s="86"/>
      <c r="PNO9" s="86"/>
      <c r="PNP9" s="86"/>
      <c r="PNQ9" s="86"/>
      <c r="PNR9" s="86"/>
      <c r="PNS9" s="86"/>
      <c r="PNT9" s="86"/>
      <c r="PNU9" s="86"/>
      <c r="PNV9" s="86"/>
      <c r="PNW9" s="86"/>
      <c r="PNX9" s="86"/>
      <c r="PNY9" s="86"/>
      <c r="PNZ9" s="86"/>
      <c r="POA9" s="86"/>
      <c r="POB9" s="86"/>
      <c r="POC9" s="86"/>
      <c r="POD9" s="86"/>
      <c r="POE9" s="86"/>
      <c r="POF9" s="86"/>
      <c r="POG9" s="86"/>
      <c r="POH9" s="86"/>
      <c r="POI9" s="86"/>
      <c r="POJ9" s="86"/>
      <c r="POK9" s="86"/>
      <c r="POL9" s="86"/>
      <c r="POM9" s="86"/>
      <c r="PON9" s="86"/>
      <c r="POO9" s="86"/>
      <c r="POP9" s="86"/>
      <c r="POQ9" s="86"/>
      <c r="POR9" s="86"/>
      <c r="POS9" s="86"/>
      <c r="POT9" s="86"/>
      <c r="POU9" s="86"/>
      <c r="POV9" s="86"/>
      <c r="POW9" s="86"/>
      <c r="POX9" s="86"/>
      <c r="POY9" s="86"/>
      <c r="POZ9" s="86"/>
      <c r="PPA9" s="86"/>
      <c r="PPB9" s="86"/>
      <c r="PPC9" s="86"/>
      <c r="PPD9" s="86"/>
      <c r="PPE9" s="86"/>
      <c r="PPF9" s="86"/>
      <c r="PPG9" s="86"/>
      <c r="PPH9" s="86"/>
      <c r="PPI9" s="86"/>
      <c r="PPJ9" s="86"/>
      <c r="PPK9" s="86"/>
      <c r="PPL9" s="86"/>
      <c r="PPM9" s="86"/>
      <c r="PPN9" s="86"/>
      <c r="PPO9" s="86"/>
      <c r="PPP9" s="86"/>
      <c r="PPQ9" s="86"/>
      <c r="PPR9" s="86"/>
      <c r="PPS9" s="86"/>
      <c r="PPT9" s="86"/>
      <c r="PPU9" s="86"/>
      <c r="PPV9" s="86"/>
      <c r="PPW9" s="86"/>
      <c r="PPX9" s="86"/>
      <c r="PPY9" s="86"/>
      <c r="PPZ9" s="86"/>
      <c r="PQA9" s="86"/>
      <c r="PQB9" s="86"/>
      <c r="PQC9" s="86"/>
      <c r="PQD9" s="86"/>
      <c r="PQE9" s="86"/>
      <c r="PQF9" s="86"/>
      <c r="PQG9" s="86"/>
      <c r="PQH9" s="86"/>
      <c r="PQI9" s="86"/>
      <c r="PQJ9" s="86"/>
      <c r="PQK9" s="86"/>
      <c r="PQL9" s="86"/>
      <c r="PQM9" s="86"/>
      <c r="PQN9" s="86"/>
      <c r="PQO9" s="86"/>
      <c r="PQP9" s="86"/>
      <c r="PQQ9" s="86"/>
      <c r="PQR9" s="86"/>
      <c r="PQS9" s="86"/>
      <c r="PQT9" s="86"/>
      <c r="PQU9" s="86"/>
      <c r="PQV9" s="86"/>
      <c r="PQW9" s="86"/>
      <c r="PQX9" s="86"/>
      <c r="PQY9" s="86"/>
      <c r="PQZ9" s="86"/>
      <c r="PRA9" s="86"/>
      <c r="PRB9" s="86"/>
      <c r="PRC9" s="86"/>
      <c r="PRD9" s="86"/>
      <c r="PRE9" s="86"/>
      <c r="PRF9" s="86"/>
      <c r="PRG9" s="86"/>
      <c r="PRH9" s="86"/>
      <c r="PRI9" s="86"/>
      <c r="PRJ9" s="86"/>
      <c r="PRK9" s="86"/>
      <c r="PRL9" s="86"/>
      <c r="PRM9" s="86"/>
      <c r="PRN9" s="86"/>
      <c r="PRO9" s="86"/>
      <c r="PRP9" s="86"/>
      <c r="PRQ9" s="86"/>
      <c r="PRR9" s="86"/>
      <c r="PRS9" s="86"/>
      <c r="PRT9" s="86"/>
      <c r="PRU9" s="86"/>
      <c r="PRV9" s="86"/>
      <c r="PRW9" s="86"/>
      <c r="PRX9" s="86"/>
      <c r="PRY9" s="86"/>
      <c r="PRZ9" s="86"/>
      <c r="PSA9" s="86"/>
      <c r="PSB9" s="86"/>
      <c r="PSC9" s="86"/>
      <c r="PSD9" s="86"/>
      <c r="PSE9" s="86"/>
      <c r="PSF9" s="86"/>
      <c r="PSG9" s="86"/>
      <c r="PSH9" s="86"/>
      <c r="PSI9" s="86"/>
      <c r="PSJ9" s="86"/>
      <c r="PSK9" s="86"/>
      <c r="PSL9" s="86"/>
      <c r="PSM9" s="86"/>
      <c r="PSN9" s="86"/>
      <c r="PSO9" s="86"/>
      <c r="PSP9" s="86"/>
      <c r="PSQ9" s="86"/>
      <c r="PSR9" s="86"/>
      <c r="PSS9" s="86"/>
      <c r="PST9" s="86"/>
      <c r="PSU9" s="86"/>
      <c r="PSV9" s="86"/>
      <c r="PSW9" s="86"/>
      <c r="PSX9" s="86"/>
      <c r="PSY9" s="86"/>
      <c r="PSZ9" s="86"/>
      <c r="PTA9" s="86"/>
      <c r="PTB9" s="86"/>
      <c r="PTC9" s="86"/>
      <c r="PTD9" s="86"/>
      <c r="PTE9" s="86"/>
      <c r="PTF9" s="86"/>
      <c r="PTG9" s="86"/>
      <c r="PTH9" s="86"/>
      <c r="PTI9" s="86"/>
      <c r="PTJ9" s="86"/>
      <c r="PTK9" s="86"/>
      <c r="PTL9" s="86"/>
      <c r="PTM9" s="86"/>
      <c r="PTN9" s="86"/>
      <c r="PTO9" s="86"/>
      <c r="PTP9" s="86"/>
      <c r="PTQ9" s="86"/>
      <c r="PTR9" s="86"/>
      <c r="PTS9" s="86"/>
      <c r="PTT9" s="86"/>
      <c r="PTU9" s="86"/>
      <c r="PTV9" s="86"/>
      <c r="PTW9" s="86"/>
      <c r="PTX9" s="86"/>
      <c r="PTY9" s="86"/>
      <c r="PTZ9" s="86"/>
      <c r="PUA9" s="86"/>
      <c r="PUB9" s="86"/>
      <c r="PUC9" s="86"/>
      <c r="PUD9" s="86"/>
      <c r="PUE9" s="86"/>
      <c r="PUF9" s="86"/>
      <c r="PUG9" s="86"/>
      <c r="PUH9" s="86"/>
      <c r="PUI9" s="86"/>
      <c r="PUJ9" s="86"/>
      <c r="PUK9" s="86"/>
      <c r="PUL9" s="86"/>
      <c r="PUM9" s="86"/>
      <c r="PUN9" s="86"/>
      <c r="PUO9" s="86"/>
      <c r="PUP9" s="86"/>
      <c r="PUQ9" s="86"/>
      <c r="PUR9" s="86"/>
      <c r="PUS9" s="86"/>
      <c r="PUT9" s="86"/>
      <c r="PUU9" s="86"/>
      <c r="PUV9" s="86"/>
      <c r="PUW9" s="86"/>
      <c r="PUX9" s="86"/>
      <c r="PUY9" s="86"/>
      <c r="PUZ9" s="86"/>
      <c r="PVA9" s="86"/>
      <c r="PVB9" s="86"/>
      <c r="PVC9" s="86"/>
      <c r="PVD9" s="86"/>
      <c r="PVE9" s="86"/>
      <c r="PVF9" s="86"/>
      <c r="PVG9" s="86"/>
      <c r="PVH9" s="86"/>
      <c r="PVI9" s="86"/>
      <c r="PVJ9" s="86"/>
      <c r="PVK9" s="86"/>
      <c r="PVL9" s="86"/>
      <c r="PVM9" s="86"/>
      <c r="PVN9" s="86"/>
      <c r="PVO9" s="86"/>
      <c r="PVP9" s="86"/>
      <c r="PVQ9" s="86"/>
      <c r="PVR9" s="86"/>
      <c r="PVS9" s="86"/>
      <c r="PVT9" s="86"/>
      <c r="PVU9" s="86"/>
      <c r="PVV9" s="86"/>
      <c r="PVW9" s="86"/>
      <c r="PVX9" s="86"/>
      <c r="PVY9" s="86"/>
      <c r="PVZ9" s="86"/>
      <c r="PWA9" s="86"/>
      <c r="PWB9" s="86"/>
      <c r="PWC9" s="86"/>
      <c r="PWD9" s="86"/>
      <c r="PWE9" s="86"/>
      <c r="PWF9" s="86"/>
      <c r="PWG9" s="86"/>
      <c r="PWH9" s="86"/>
      <c r="PWI9" s="86"/>
      <c r="PWJ9" s="86"/>
      <c r="PWK9" s="86"/>
      <c r="PWL9" s="86"/>
      <c r="PWM9" s="86"/>
      <c r="PWN9" s="86"/>
      <c r="PWO9" s="86"/>
      <c r="PWP9" s="86"/>
      <c r="PWQ9" s="86"/>
      <c r="PWR9" s="86"/>
      <c r="PWS9" s="86"/>
      <c r="PWT9" s="86"/>
      <c r="PWU9" s="86"/>
      <c r="PWV9" s="86"/>
      <c r="PWW9" s="86"/>
      <c r="PWX9" s="86"/>
      <c r="PWY9" s="86"/>
      <c r="PWZ9" s="86"/>
      <c r="PXA9" s="86"/>
      <c r="PXB9" s="86"/>
      <c r="PXC9" s="86"/>
      <c r="PXD9" s="86"/>
      <c r="PXE9" s="86"/>
      <c r="PXF9" s="86"/>
      <c r="PXG9" s="86"/>
      <c r="PXH9" s="86"/>
      <c r="PXI9" s="86"/>
      <c r="PXJ9" s="86"/>
      <c r="PXK9" s="86"/>
      <c r="PXL9" s="86"/>
      <c r="PXM9" s="86"/>
      <c r="PXN9" s="86"/>
      <c r="PXO9" s="86"/>
      <c r="PXP9" s="86"/>
      <c r="PXQ9" s="86"/>
      <c r="PXR9" s="86"/>
      <c r="PXS9" s="86"/>
      <c r="PXT9" s="86"/>
      <c r="PXU9" s="86"/>
      <c r="PXV9" s="86"/>
      <c r="PXW9" s="86"/>
      <c r="PXX9" s="86"/>
      <c r="PXY9" s="86"/>
      <c r="PXZ9" s="86"/>
      <c r="PYA9" s="86"/>
      <c r="PYB9" s="86"/>
      <c r="PYC9" s="86"/>
      <c r="PYD9" s="86"/>
      <c r="PYE9" s="86"/>
      <c r="PYF9" s="86"/>
      <c r="PYG9" s="86"/>
      <c r="PYH9" s="86"/>
      <c r="PYI9" s="86"/>
      <c r="PYJ9" s="86"/>
      <c r="PYK9" s="86"/>
      <c r="PYL9" s="86"/>
      <c r="PYM9" s="86"/>
      <c r="PYN9" s="86"/>
      <c r="PYO9" s="86"/>
      <c r="PYP9" s="86"/>
      <c r="PYQ9" s="86"/>
      <c r="PYR9" s="86"/>
      <c r="PYS9" s="86"/>
      <c r="PYT9" s="86"/>
      <c r="PYU9" s="86"/>
      <c r="PYV9" s="86"/>
      <c r="PYW9" s="86"/>
      <c r="PYX9" s="86"/>
      <c r="PYY9" s="86"/>
      <c r="PYZ9" s="86"/>
      <c r="PZA9" s="86"/>
      <c r="PZB9" s="86"/>
      <c r="PZC9" s="86"/>
      <c r="PZD9" s="86"/>
      <c r="PZE9" s="86"/>
      <c r="PZF9" s="86"/>
      <c r="PZG9" s="86"/>
      <c r="PZH9" s="86"/>
      <c r="PZI9" s="86"/>
      <c r="PZJ9" s="86"/>
      <c r="PZK9" s="86"/>
      <c r="PZL9" s="86"/>
      <c r="PZM9" s="86"/>
      <c r="PZN9" s="86"/>
      <c r="PZO9" s="86"/>
      <c r="PZP9" s="86"/>
      <c r="PZQ9" s="86"/>
      <c r="PZR9" s="86"/>
      <c r="PZS9" s="86"/>
      <c r="PZT9" s="86"/>
      <c r="PZU9" s="86"/>
      <c r="PZV9" s="86"/>
      <c r="PZW9" s="86"/>
      <c r="PZX9" s="86"/>
      <c r="PZY9" s="86"/>
      <c r="PZZ9" s="86"/>
      <c r="QAA9" s="86"/>
      <c r="QAB9" s="86"/>
      <c r="QAC9" s="86"/>
      <c r="QAD9" s="86"/>
      <c r="QAE9" s="86"/>
      <c r="QAF9" s="86"/>
      <c r="QAG9" s="86"/>
      <c r="QAH9" s="86"/>
      <c r="QAI9" s="86"/>
      <c r="QAJ9" s="86"/>
      <c r="QAK9" s="86"/>
      <c r="QAL9" s="86"/>
      <c r="QAM9" s="86"/>
      <c r="QAN9" s="86"/>
      <c r="QAO9" s="86"/>
      <c r="QAP9" s="86"/>
      <c r="QAQ9" s="86"/>
      <c r="QAR9" s="86"/>
      <c r="QAS9" s="86"/>
      <c r="QAT9" s="86"/>
      <c r="QAU9" s="86"/>
      <c r="QAV9" s="86"/>
      <c r="QAW9" s="86"/>
      <c r="QAX9" s="86"/>
      <c r="QAY9" s="86"/>
      <c r="QAZ9" s="86"/>
      <c r="QBA9" s="86"/>
      <c r="QBB9" s="86"/>
      <c r="QBC9" s="86"/>
      <c r="QBD9" s="86"/>
      <c r="QBE9" s="86"/>
      <c r="QBF9" s="86"/>
      <c r="QBG9" s="86"/>
      <c r="QBH9" s="86"/>
      <c r="QBI9" s="86"/>
      <c r="QBJ9" s="86"/>
      <c r="QBK9" s="86"/>
      <c r="QBL9" s="86"/>
      <c r="QBM9" s="86"/>
      <c r="QBN9" s="86"/>
      <c r="QBO9" s="86"/>
      <c r="QBP9" s="86"/>
      <c r="QBQ9" s="86"/>
      <c r="QBR9" s="86"/>
      <c r="QBS9" s="86"/>
      <c r="QBT9" s="86"/>
      <c r="QBU9" s="86"/>
      <c r="QBV9" s="86"/>
      <c r="QBW9" s="86"/>
      <c r="QBX9" s="86"/>
      <c r="QBY9" s="86"/>
      <c r="QBZ9" s="86"/>
      <c r="QCA9" s="86"/>
      <c r="QCB9" s="86"/>
      <c r="QCC9" s="86"/>
      <c r="QCD9" s="86"/>
      <c r="QCE9" s="86"/>
      <c r="QCF9" s="86"/>
      <c r="QCG9" s="86"/>
      <c r="QCH9" s="86"/>
      <c r="QCI9" s="86"/>
      <c r="QCJ9" s="86"/>
      <c r="QCK9" s="86"/>
      <c r="QCL9" s="86"/>
      <c r="QCM9" s="86"/>
      <c r="QCN9" s="86"/>
      <c r="QCO9" s="86"/>
      <c r="QCP9" s="86"/>
      <c r="QCQ9" s="86"/>
      <c r="QCR9" s="86"/>
      <c r="QCS9" s="86"/>
      <c r="QCT9" s="86"/>
      <c r="QCU9" s="86"/>
      <c r="QCV9" s="86"/>
      <c r="QCW9" s="86"/>
      <c r="QCX9" s="86"/>
      <c r="QCY9" s="86"/>
      <c r="QCZ9" s="86"/>
      <c r="QDA9" s="86"/>
      <c r="QDB9" s="86"/>
      <c r="QDC9" s="86"/>
      <c r="QDD9" s="86"/>
      <c r="QDE9" s="86"/>
      <c r="QDF9" s="86"/>
      <c r="QDG9" s="86"/>
      <c r="QDH9" s="86"/>
      <c r="QDI9" s="86"/>
      <c r="QDJ9" s="86"/>
      <c r="QDK9" s="86"/>
      <c r="QDL9" s="86"/>
      <c r="QDM9" s="86"/>
      <c r="QDN9" s="86"/>
      <c r="QDO9" s="86"/>
      <c r="QDP9" s="86"/>
      <c r="QDQ9" s="86"/>
      <c r="QDR9" s="86"/>
      <c r="QDS9" s="86"/>
      <c r="QDT9" s="86"/>
      <c r="QDU9" s="86"/>
      <c r="QDV9" s="86"/>
      <c r="QDW9" s="86"/>
      <c r="QDX9" s="86"/>
      <c r="QDY9" s="86"/>
      <c r="QDZ9" s="86"/>
      <c r="QEA9" s="86"/>
      <c r="QEB9" s="86"/>
      <c r="QEC9" s="86"/>
      <c r="QED9" s="86"/>
      <c r="QEE9" s="86"/>
      <c r="QEF9" s="86"/>
      <c r="QEG9" s="86"/>
      <c r="QEH9" s="86"/>
      <c r="QEI9" s="86"/>
      <c r="QEJ9" s="86"/>
      <c r="QEK9" s="86"/>
      <c r="QEL9" s="86"/>
      <c r="QEM9" s="86"/>
      <c r="QEN9" s="86"/>
      <c r="QEO9" s="86"/>
      <c r="QEP9" s="86"/>
      <c r="QEQ9" s="86"/>
      <c r="QER9" s="86"/>
      <c r="QES9" s="86"/>
      <c r="QET9" s="86"/>
      <c r="QEU9" s="86"/>
      <c r="QEV9" s="86"/>
      <c r="QEW9" s="86"/>
      <c r="QEX9" s="86"/>
      <c r="QEY9" s="86"/>
      <c r="QEZ9" s="86"/>
      <c r="QFA9" s="86"/>
      <c r="QFB9" s="86"/>
      <c r="QFC9" s="86"/>
      <c r="QFD9" s="86"/>
      <c r="QFE9" s="86"/>
      <c r="QFF9" s="86"/>
      <c r="QFG9" s="86"/>
      <c r="QFH9" s="86"/>
      <c r="QFI9" s="86"/>
      <c r="QFJ9" s="86"/>
      <c r="QFK9" s="86"/>
      <c r="QFL9" s="86"/>
      <c r="QFM9" s="86"/>
      <c r="QFN9" s="86"/>
      <c r="QFO9" s="86"/>
      <c r="QFP9" s="86"/>
      <c r="QFQ9" s="86"/>
      <c r="QFR9" s="86"/>
      <c r="QFS9" s="86"/>
      <c r="QFT9" s="86"/>
      <c r="QFU9" s="86"/>
      <c r="QFV9" s="86"/>
      <c r="QFW9" s="86"/>
      <c r="QFX9" s="86"/>
      <c r="QFY9" s="86"/>
      <c r="QFZ9" s="86"/>
      <c r="QGA9" s="86"/>
      <c r="QGB9" s="86"/>
      <c r="QGC9" s="86"/>
      <c r="QGD9" s="86"/>
      <c r="QGE9" s="86"/>
      <c r="QGF9" s="86"/>
      <c r="QGG9" s="86"/>
      <c r="QGH9" s="86"/>
      <c r="QGI9" s="86"/>
      <c r="QGJ9" s="86"/>
      <c r="QGK9" s="86"/>
      <c r="QGL9" s="86"/>
      <c r="QGM9" s="86"/>
      <c r="QGN9" s="86"/>
      <c r="QGO9" s="86"/>
      <c r="QGP9" s="86"/>
      <c r="QGQ9" s="86"/>
      <c r="QGR9" s="86"/>
      <c r="QGS9" s="86"/>
      <c r="QGT9" s="86"/>
      <c r="QGU9" s="86"/>
      <c r="QGV9" s="86"/>
      <c r="QGW9" s="86"/>
      <c r="QGX9" s="86"/>
      <c r="QGY9" s="86"/>
      <c r="QGZ9" s="86"/>
      <c r="QHA9" s="86"/>
      <c r="QHB9" s="86"/>
      <c r="QHC9" s="86"/>
      <c r="QHD9" s="86"/>
      <c r="QHE9" s="86"/>
      <c r="QHF9" s="86"/>
      <c r="QHG9" s="86"/>
      <c r="QHH9" s="86"/>
      <c r="QHI9" s="86"/>
      <c r="QHJ9" s="86"/>
      <c r="QHK9" s="86"/>
      <c r="QHL9" s="86"/>
      <c r="QHM9" s="86"/>
      <c r="QHN9" s="86"/>
      <c r="QHO9" s="86"/>
      <c r="QHP9" s="86"/>
      <c r="QHQ9" s="86"/>
      <c r="QHR9" s="86"/>
      <c r="QHS9" s="86"/>
      <c r="QHT9" s="86"/>
      <c r="QHU9" s="86"/>
      <c r="QHV9" s="86"/>
      <c r="QHW9" s="86"/>
      <c r="QHX9" s="86"/>
      <c r="QHY9" s="86"/>
      <c r="QHZ9" s="86"/>
      <c r="QIA9" s="86"/>
      <c r="QIB9" s="86"/>
      <c r="QIC9" s="86"/>
      <c r="QID9" s="86"/>
      <c r="QIE9" s="86"/>
      <c r="QIF9" s="86"/>
      <c r="QIG9" s="86"/>
      <c r="QIH9" s="86"/>
      <c r="QII9" s="86"/>
      <c r="QIJ9" s="86"/>
      <c r="QIK9" s="86"/>
      <c r="QIL9" s="86"/>
      <c r="QIM9" s="86"/>
      <c r="QIN9" s="86"/>
      <c r="QIO9" s="86"/>
      <c r="QIP9" s="86"/>
      <c r="QIQ9" s="86"/>
      <c r="QIR9" s="86"/>
      <c r="QIS9" s="86"/>
      <c r="QIT9" s="86"/>
      <c r="QIU9" s="86"/>
      <c r="QIV9" s="86"/>
      <c r="QIW9" s="86"/>
      <c r="QIX9" s="86"/>
      <c r="QIY9" s="86"/>
      <c r="QIZ9" s="86"/>
      <c r="QJA9" s="86"/>
      <c r="QJB9" s="86"/>
      <c r="QJC9" s="86"/>
      <c r="QJD9" s="86"/>
      <c r="QJE9" s="86"/>
      <c r="QJF9" s="86"/>
      <c r="QJG9" s="86"/>
      <c r="QJH9" s="86"/>
      <c r="QJI9" s="86"/>
      <c r="QJJ9" s="86"/>
      <c r="QJK9" s="86"/>
      <c r="QJL9" s="86"/>
      <c r="QJM9" s="86"/>
      <c r="QJN9" s="86"/>
      <c r="QJO9" s="86"/>
      <c r="QJP9" s="86"/>
      <c r="QJQ9" s="86"/>
      <c r="QJR9" s="86"/>
      <c r="QJS9" s="86"/>
      <c r="QJT9" s="86"/>
      <c r="QJU9" s="86"/>
      <c r="QJV9" s="86"/>
      <c r="QJW9" s="86"/>
      <c r="QJX9" s="86"/>
      <c r="QJY9" s="86"/>
      <c r="QJZ9" s="86"/>
      <c r="QKA9" s="86"/>
      <c r="QKB9" s="86"/>
      <c r="QKC9" s="86"/>
      <c r="QKD9" s="86"/>
      <c r="QKE9" s="86"/>
      <c r="QKF9" s="86"/>
      <c r="QKG9" s="86"/>
      <c r="QKH9" s="86"/>
      <c r="QKI9" s="86"/>
      <c r="QKJ9" s="86"/>
      <c r="QKK9" s="86"/>
      <c r="QKL9" s="86"/>
      <c r="QKM9" s="86"/>
      <c r="QKN9" s="86"/>
      <c r="QKO9" s="86"/>
      <c r="QKP9" s="86"/>
      <c r="QKQ9" s="86"/>
      <c r="QKR9" s="86"/>
      <c r="QKS9" s="86"/>
      <c r="QKT9" s="86"/>
      <c r="QKU9" s="86"/>
      <c r="QKV9" s="86"/>
      <c r="QKW9" s="86"/>
      <c r="QKX9" s="86"/>
      <c r="QKY9" s="86"/>
      <c r="QKZ9" s="86"/>
      <c r="QLA9" s="86"/>
      <c r="QLB9" s="86"/>
      <c r="QLC9" s="86"/>
      <c r="QLD9" s="86"/>
      <c r="QLE9" s="86"/>
      <c r="QLF9" s="86"/>
      <c r="QLG9" s="86"/>
      <c r="QLH9" s="86"/>
      <c r="QLI9" s="86"/>
      <c r="QLJ9" s="86"/>
      <c r="QLK9" s="86"/>
      <c r="QLL9" s="86"/>
      <c r="QLM9" s="86"/>
      <c r="QLN9" s="86"/>
      <c r="QLO9" s="86"/>
      <c r="QLP9" s="86"/>
      <c r="QLQ9" s="86"/>
      <c r="QLR9" s="86"/>
      <c r="QLS9" s="86"/>
      <c r="QLT9" s="86"/>
      <c r="QLU9" s="86"/>
      <c r="QLV9" s="86"/>
      <c r="QLW9" s="86"/>
      <c r="QLX9" s="86"/>
      <c r="QLY9" s="86"/>
      <c r="QLZ9" s="86"/>
      <c r="QMA9" s="86"/>
      <c r="QMB9" s="86"/>
      <c r="QMC9" s="86"/>
      <c r="QMD9" s="86"/>
      <c r="QME9" s="86"/>
      <c r="QMF9" s="86"/>
      <c r="QMG9" s="86"/>
      <c r="QMH9" s="86"/>
      <c r="QMI9" s="86"/>
      <c r="QMJ9" s="86"/>
      <c r="QMK9" s="86"/>
      <c r="QML9" s="86"/>
      <c r="QMM9" s="86"/>
      <c r="QMN9" s="86"/>
      <c r="QMO9" s="86"/>
      <c r="QMP9" s="86"/>
      <c r="QMQ9" s="86"/>
      <c r="QMR9" s="86"/>
      <c r="QMS9" s="86"/>
      <c r="QMT9" s="86"/>
      <c r="QMU9" s="86"/>
      <c r="QMV9" s="86"/>
      <c r="QMW9" s="86"/>
      <c r="QMX9" s="86"/>
      <c r="QMY9" s="86"/>
      <c r="QMZ9" s="86"/>
      <c r="QNA9" s="86"/>
      <c r="QNB9" s="86"/>
      <c r="QNC9" s="86"/>
      <c r="QND9" s="86"/>
      <c r="QNE9" s="86"/>
      <c r="QNF9" s="86"/>
      <c r="QNG9" s="86"/>
      <c r="QNH9" s="86"/>
      <c r="QNI9" s="86"/>
      <c r="QNJ9" s="86"/>
      <c r="QNK9" s="86"/>
      <c r="QNL9" s="86"/>
      <c r="QNM9" s="86"/>
      <c r="QNN9" s="86"/>
      <c r="QNO9" s="86"/>
      <c r="QNP9" s="86"/>
      <c r="QNQ9" s="86"/>
      <c r="QNR9" s="86"/>
      <c r="QNS9" s="86"/>
      <c r="QNT9" s="86"/>
      <c r="QNU9" s="86"/>
      <c r="QNV9" s="86"/>
      <c r="QNW9" s="86"/>
      <c r="QNX9" s="86"/>
      <c r="QNY9" s="86"/>
      <c r="QNZ9" s="86"/>
      <c r="QOA9" s="86"/>
      <c r="QOB9" s="86"/>
      <c r="QOC9" s="86"/>
      <c r="QOD9" s="86"/>
      <c r="QOE9" s="86"/>
      <c r="QOF9" s="86"/>
      <c r="QOG9" s="86"/>
      <c r="QOH9" s="86"/>
      <c r="QOI9" s="86"/>
      <c r="QOJ9" s="86"/>
      <c r="QOK9" s="86"/>
      <c r="QOL9" s="86"/>
      <c r="QOM9" s="86"/>
      <c r="QON9" s="86"/>
      <c r="QOO9" s="86"/>
      <c r="QOP9" s="86"/>
      <c r="QOQ9" s="86"/>
      <c r="QOR9" s="86"/>
      <c r="QOS9" s="86"/>
      <c r="QOT9" s="86"/>
      <c r="QOU9" s="86"/>
      <c r="QOV9" s="86"/>
      <c r="QOW9" s="86"/>
      <c r="QOX9" s="86"/>
      <c r="QOY9" s="86"/>
      <c r="QOZ9" s="86"/>
      <c r="QPA9" s="86"/>
      <c r="QPB9" s="86"/>
      <c r="QPC9" s="86"/>
      <c r="QPD9" s="86"/>
      <c r="QPE9" s="86"/>
      <c r="QPF9" s="86"/>
      <c r="QPG9" s="86"/>
      <c r="QPH9" s="86"/>
      <c r="QPI9" s="86"/>
      <c r="QPJ9" s="86"/>
      <c r="QPK9" s="86"/>
      <c r="QPL9" s="86"/>
      <c r="QPM9" s="86"/>
      <c r="QPN9" s="86"/>
      <c r="QPO9" s="86"/>
      <c r="QPP9" s="86"/>
      <c r="QPQ9" s="86"/>
      <c r="QPR9" s="86"/>
      <c r="QPS9" s="86"/>
      <c r="QPT9" s="86"/>
      <c r="QPU9" s="86"/>
      <c r="QPV9" s="86"/>
      <c r="QPW9" s="86"/>
      <c r="QPX9" s="86"/>
      <c r="QPY9" s="86"/>
      <c r="QPZ9" s="86"/>
      <c r="QQA9" s="86"/>
      <c r="QQB9" s="86"/>
      <c r="QQC9" s="86"/>
      <c r="QQD9" s="86"/>
      <c r="QQE9" s="86"/>
      <c r="QQF9" s="86"/>
      <c r="QQG9" s="86"/>
      <c r="QQH9" s="86"/>
      <c r="QQI9" s="86"/>
      <c r="QQJ9" s="86"/>
      <c r="QQK9" s="86"/>
      <c r="QQL9" s="86"/>
      <c r="QQM9" s="86"/>
      <c r="QQN9" s="86"/>
      <c r="QQO9" s="86"/>
      <c r="QQP9" s="86"/>
      <c r="QQQ9" s="86"/>
      <c r="QQR9" s="86"/>
      <c r="QQS9" s="86"/>
      <c r="QQT9" s="86"/>
      <c r="QQU9" s="86"/>
      <c r="QQV9" s="86"/>
      <c r="QQW9" s="86"/>
      <c r="QQX9" s="86"/>
      <c r="QQY9" s="86"/>
      <c r="QQZ9" s="86"/>
      <c r="QRA9" s="86"/>
      <c r="QRB9" s="86"/>
      <c r="QRC9" s="86"/>
      <c r="QRD9" s="86"/>
      <c r="QRE9" s="86"/>
      <c r="QRF9" s="86"/>
      <c r="QRG9" s="86"/>
      <c r="QRH9" s="86"/>
      <c r="QRI9" s="86"/>
      <c r="QRJ9" s="86"/>
      <c r="QRK9" s="86"/>
      <c r="QRL9" s="86"/>
      <c r="QRM9" s="86"/>
      <c r="QRN9" s="86"/>
      <c r="QRO9" s="86"/>
      <c r="QRP9" s="86"/>
      <c r="QRQ9" s="86"/>
      <c r="QRR9" s="86"/>
      <c r="QRS9" s="86"/>
      <c r="QRT9" s="86"/>
      <c r="QRU9" s="86"/>
      <c r="QRV9" s="86"/>
      <c r="QRW9" s="86"/>
      <c r="QRX9" s="86"/>
      <c r="QRY9" s="86"/>
      <c r="QRZ9" s="86"/>
      <c r="QSA9" s="86"/>
      <c r="QSB9" s="86"/>
      <c r="QSC9" s="86"/>
      <c r="QSD9" s="86"/>
      <c r="QSE9" s="86"/>
      <c r="QSF9" s="86"/>
      <c r="QSG9" s="86"/>
      <c r="QSH9" s="86"/>
      <c r="QSI9" s="86"/>
      <c r="QSJ9" s="86"/>
      <c r="QSK9" s="86"/>
      <c r="QSL9" s="86"/>
      <c r="QSM9" s="86"/>
      <c r="QSN9" s="86"/>
      <c r="QSO9" s="86"/>
      <c r="QSP9" s="86"/>
      <c r="QSQ9" s="86"/>
      <c r="QSR9" s="86"/>
      <c r="QSS9" s="86"/>
      <c r="QST9" s="86"/>
      <c r="QSU9" s="86"/>
      <c r="QSV9" s="86"/>
      <c r="QSW9" s="86"/>
      <c r="QSX9" s="86"/>
      <c r="QSY9" s="86"/>
      <c r="QSZ9" s="86"/>
      <c r="QTA9" s="86"/>
      <c r="QTB9" s="86"/>
      <c r="QTC9" s="86"/>
      <c r="QTD9" s="86"/>
      <c r="QTE9" s="86"/>
      <c r="QTF9" s="86"/>
      <c r="QTG9" s="86"/>
      <c r="QTH9" s="86"/>
      <c r="QTI9" s="86"/>
      <c r="QTJ9" s="86"/>
      <c r="QTK9" s="86"/>
      <c r="QTL9" s="86"/>
      <c r="QTM9" s="86"/>
      <c r="QTN9" s="86"/>
      <c r="QTO9" s="86"/>
      <c r="QTP9" s="86"/>
      <c r="QTQ9" s="86"/>
      <c r="QTR9" s="86"/>
      <c r="QTS9" s="86"/>
      <c r="QTT9" s="86"/>
      <c r="QTU9" s="86"/>
      <c r="QTV9" s="86"/>
      <c r="QTW9" s="86"/>
      <c r="QTX9" s="86"/>
      <c r="QTY9" s="86"/>
      <c r="QTZ9" s="86"/>
      <c r="QUA9" s="86"/>
      <c r="QUB9" s="86"/>
      <c r="QUC9" s="86"/>
      <c r="QUD9" s="86"/>
      <c r="QUE9" s="86"/>
      <c r="QUF9" s="86"/>
      <c r="QUG9" s="86"/>
      <c r="QUH9" s="86"/>
      <c r="QUI9" s="86"/>
      <c r="QUJ9" s="86"/>
      <c r="QUK9" s="86"/>
      <c r="QUL9" s="86"/>
      <c r="QUM9" s="86"/>
      <c r="QUN9" s="86"/>
      <c r="QUO9" s="86"/>
      <c r="QUP9" s="86"/>
      <c r="QUQ9" s="86"/>
      <c r="QUR9" s="86"/>
      <c r="QUS9" s="86"/>
      <c r="QUT9" s="86"/>
      <c r="QUU9" s="86"/>
      <c r="QUV9" s="86"/>
      <c r="QUW9" s="86"/>
      <c r="QUX9" s="86"/>
      <c r="QUY9" s="86"/>
      <c r="QUZ9" s="86"/>
      <c r="QVA9" s="86"/>
      <c r="QVB9" s="86"/>
      <c r="QVC9" s="86"/>
      <c r="QVD9" s="86"/>
      <c r="QVE9" s="86"/>
      <c r="QVF9" s="86"/>
      <c r="QVG9" s="86"/>
      <c r="QVH9" s="86"/>
      <c r="QVI9" s="86"/>
      <c r="QVJ9" s="86"/>
      <c r="QVK9" s="86"/>
      <c r="QVL9" s="86"/>
      <c r="QVM9" s="86"/>
      <c r="QVN9" s="86"/>
      <c r="QVO9" s="86"/>
      <c r="QVP9" s="86"/>
      <c r="QVQ9" s="86"/>
      <c r="QVR9" s="86"/>
      <c r="QVS9" s="86"/>
      <c r="QVT9" s="86"/>
      <c r="QVU9" s="86"/>
      <c r="QVV9" s="86"/>
      <c r="QVW9" s="86"/>
      <c r="QVX9" s="86"/>
      <c r="QVY9" s="86"/>
      <c r="QVZ9" s="86"/>
      <c r="QWA9" s="86"/>
      <c r="QWB9" s="86"/>
      <c r="QWC9" s="86"/>
      <c r="QWD9" s="86"/>
      <c r="QWE9" s="86"/>
      <c r="QWF9" s="86"/>
      <c r="QWG9" s="86"/>
      <c r="QWH9" s="86"/>
      <c r="QWI9" s="86"/>
      <c r="QWJ9" s="86"/>
      <c r="QWK9" s="86"/>
      <c r="QWL9" s="86"/>
      <c r="QWM9" s="86"/>
      <c r="QWN9" s="86"/>
      <c r="QWO9" s="86"/>
      <c r="QWP9" s="86"/>
      <c r="QWQ9" s="86"/>
      <c r="QWR9" s="86"/>
      <c r="QWS9" s="86"/>
      <c r="QWT9" s="86"/>
      <c r="QWU9" s="86"/>
      <c r="QWV9" s="86"/>
      <c r="QWW9" s="86"/>
      <c r="QWX9" s="86"/>
      <c r="QWY9" s="86"/>
      <c r="QWZ9" s="86"/>
      <c r="QXA9" s="86"/>
      <c r="QXB9" s="86"/>
      <c r="QXC9" s="86"/>
      <c r="QXD9" s="86"/>
      <c r="QXE9" s="86"/>
      <c r="QXF9" s="86"/>
      <c r="QXG9" s="86"/>
      <c r="QXH9" s="86"/>
      <c r="QXI9" s="86"/>
      <c r="QXJ9" s="86"/>
      <c r="QXK9" s="86"/>
      <c r="QXL9" s="86"/>
      <c r="QXM9" s="86"/>
      <c r="QXN9" s="86"/>
      <c r="QXO9" s="86"/>
      <c r="QXP9" s="86"/>
      <c r="QXQ9" s="86"/>
      <c r="QXR9" s="86"/>
      <c r="QXS9" s="86"/>
      <c r="QXT9" s="86"/>
      <c r="QXU9" s="86"/>
      <c r="QXV9" s="86"/>
      <c r="QXW9" s="86"/>
      <c r="QXX9" s="86"/>
      <c r="QXY9" s="86"/>
      <c r="QXZ9" s="86"/>
      <c r="QYA9" s="86"/>
      <c r="QYB9" s="86"/>
      <c r="QYC9" s="86"/>
      <c r="QYD9" s="86"/>
      <c r="QYE9" s="86"/>
      <c r="QYF9" s="86"/>
      <c r="QYG9" s="86"/>
      <c r="QYH9" s="86"/>
      <c r="QYI9" s="86"/>
      <c r="QYJ9" s="86"/>
      <c r="QYK9" s="86"/>
      <c r="QYL9" s="86"/>
      <c r="QYM9" s="86"/>
      <c r="QYN9" s="86"/>
      <c r="QYO9" s="86"/>
      <c r="QYP9" s="86"/>
      <c r="QYQ9" s="86"/>
      <c r="QYR9" s="86"/>
      <c r="QYS9" s="86"/>
      <c r="QYT9" s="86"/>
      <c r="QYU9" s="86"/>
      <c r="QYV9" s="86"/>
      <c r="QYW9" s="86"/>
      <c r="QYX9" s="86"/>
      <c r="QYY9" s="86"/>
      <c r="QYZ9" s="86"/>
      <c r="QZA9" s="86"/>
      <c r="QZB9" s="86"/>
      <c r="QZC9" s="86"/>
      <c r="QZD9" s="86"/>
      <c r="QZE9" s="86"/>
      <c r="QZF9" s="86"/>
      <c r="QZG9" s="86"/>
      <c r="QZH9" s="86"/>
      <c r="QZI9" s="86"/>
      <c r="QZJ9" s="86"/>
      <c r="QZK9" s="86"/>
      <c r="QZL9" s="86"/>
      <c r="QZM9" s="86"/>
      <c r="QZN9" s="86"/>
      <c r="QZO9" s="86"/>
      <c r="QZP9" s="86"/>
      <c r="QZQ9" s="86"/>
      <c r="QZR9" s="86"/>
      <c r="QZS9" s="86"/>
      <c r="QZT9" s="86"/>
      <c r="QZU9" s="86"/>
      <c r="QZV9" s="86"/>
      <c r="QZW9" s="86"/>
      <c r="QZX9" s="86"/>
      <c r="QZY9" s="86"/>
      <c r="QZZ9" s="86"/>
      <c r="RAA9" s="86"/>
      <c r="RAB9" s="86"/>
      <c r="RAC9" s="86"/>
      <c r="RAD9" s="86"/>
      <c r="RAE9" s="86"/>
      <c r="RAF9" s="86"/>
      <c r="RAG9" s="86"/>
      <c r="RAH9" s="86"/>
      <c r="RAI9" s="86"/>
      <c r="RAJ9" s="86"/>
      <c r="RAK9" s="86"/>
      <c r="RAL9" s="86"/>
      <c r="RAM9" s="86"/>
      <c r="RAN9" s="86"/>
      <c r="RAO9" s="86"/>
      <c r="RAP9" s="86"/>
      <c r="RAQ9" s="86"/>
      <c r="RAR9" s="86"/>
      <c r="RAS9" s="86"/>
      <c r="RAT9" s="86"/>
      <c r="RAU9" s="86"/>
      <c r="RAV9" s="86"/>
      <c r="RAW9" s="86"/>
      <c r="RAX9" s="86"/>
      <c r="RAY9" s="86"/>
      <c r="RAZ9" s="86"/>
      <c r="RBA9" s="86"/>
      <c r="RBB9" s="86"/>
      <c r="RBC9" s="86"/>
      <c r="RBD9" s="86"/>
      <c r="RBE9" s="86"/>
      <c r="RBF9" s="86"/>
      <c r="RBG9" s="86"/>
      <c r="RBH9" s="86"/>
      <c r="RBI9" s="86"/>
      <c r="RBJ9" s="86"/>
      <c r="RBK9" s="86"/>
      <c r="RBL9" s="86"/>
      <c r="RBM9" s="86"/>
      <c r="RBN9" s="86"/>
      <c r="RBO9" s="86"/>
      <c r="RBP9" s="86"/>
      <c r="RBQ9" s="86"/>
      <c r="RBR9" s="86"/>
      <c r="RBS9" s="86"/>
      <c r="RBT9" s="86"/>
      <c r="RBU9" s="86"/>
      <c r="RBV9" s="86"/>
      <c r="RBW9" s="86"/>
      <c r="RBX9" s="86"/>
      <c r="RBY9" s="86"/>
      <c r="RBZ9" s="86"/>
      <c r="RCA9" s="86"/>
      <c r="RCB9" s="86"/>
      <c r="RCC9" s="86"/>
      <c r="RCD9" s="86"/>
      <c r="RCE9" s="86"/>
      <c r="RCF9" s="86"/>
      <c r="RCG9" s="86"/>
      <c r="RCH9" s="86"/>
      <c r="RCI9" s="86"/>
      <c r="RCJ9" s="86"/>
      <c r="RCK9" s="86"/>
      <c r="RCL9" s="86"/>
      <c r="RCM9" s="86"/>
      <c r="RCN9" s="86"/>
      <c r="RCO9" s="86"/>
      <c r="RCP9" s="86"/>
      <c r="RCQ9" s="86"/>
      <c r="RCR9" s="86"/>
      <c r="RCS9" s="86"/>
      <c r="RCT9" s="86"/>
      <c r="RCU9" s="86"/>
      <c r="RCV9" s="86"/>
      <c r="RCW9" s="86"/>
      <c r="RCX9" s="86"/>
      <c r="RCY9" s="86"/>
      <c r="RCZ9" s="86"/>
      <c r="RDA9" s="86"/>
      <c r="RDB9" s="86"/>
      <c r="RDC9" s="86"/>
      <c r="RDD9" s="86"/>
      <c r="RDE9" s="86"/>
      <c r="RDF9" s="86"/>
      <c r="RDG9" s="86"/>
      <c r="RDH9" s="86"/>
      <c r="RDI9" s="86"/>
      <c r="RDJ9" s="86"/>
      <c r="RDK9" s="86"/>
      <c r="RDL9" s="86"/>
      <c r="RDM9" s="86"/>
      <c r="RDN9" s="86"/>
      <c r="RDO9" s="86"/>
      <c r="RDP9" s="86"/>
      <c r="RDQ9" s="86"/>
      <c r="RDR9" s="86"/>
      <c r="RDS9" s="86"/>
      <c r="RDT9" s="86"/>
      <c r="RDU9" s="86"/>
      <c r="RDV9" s="86"/>
      <c r="RDW9" s="86"/>
      <c r="RDX9" s="86"/>
      <c r="RDY9" s="86"/>
      <c r="RDZ9" s="86"/>
      <c r="REA9" s="86"/>
      <c r="REB9" s="86"/>
      <c r="REC9" s="86"/>
      <c r="RED9" s="86"/>
      <c r="REE9" s="86"/>
      <c r="REF9" s="86"/>
      <c r="REG9" s="86"/>
      <c r="REH9" s="86"/>
      <c r="REI9" s="86"/>
      <c r="REJ9" s="86"/>
      <c r="REK9" s="86"/>
      <c r="REL9" s="86"/>
      <c r="REM9" s="86"/>
      <c r="REN9" s="86"/>
      <c r="REO9" s="86"/>
      <c r="REP9" s="86"/>
      <c r="REQ9" s="86"/>
      <c r="RER9" s="86"/>
      <c r="RES9" s="86"/>
      <c r="RET9" s="86"/>
      <c r="REU9" s="86"/>
      <c r="REV9" s="86"/>
      <c r="REW9" s="86"/>
      <c r="REX9" s="86"/>
      <c r="REY9" s="86"/>
      <c r="REZ9" s="86"/>
      <c r="RFA9" s="86"/>
      <c r="RFB9" s="86"/>
      <c r="RFC9" s="86"/>
      <c r="RFD9" s="86"/>
      <c r="RFE9" s="86"/>
      <c r="RFF9" s="86"/>
      <c r="RFG9" s="86"/>
      <c r="RFH9" s="86"/>
      <c r="RFI9" s="86"/>
      <c r="RFJ9" s="86"/>
      <c r="RFK9" s="86"/>
      <c r="RFL9" s="86"/>
      <c r="RFM9" s="86"/>
      <c r="RFN9" s="86"/>
      <c r="RFO9" s="86"/>
      <c r="RFP9" s="86"/>
      <c r="RFQ9" s="86"/>
      <c r="RFR9" s="86"/>
      <c r="RFS9" s="86"/>
      <c r="RFT9" s="86"/>
      <c r="RFU9" s="86"/>
      <c r="RFV9" s="86"/>
      <c r="RFW9" s="86"/>
      <c r="RFX9" s="86"/>
      <c r="RFY9" s="86"/>
      <c r="RFZ9" s="86"/>
      <c r="RGA9" s="86"/>
      <c r="RGB9" s="86"/>
      <c r="RGC9" s="86"/>
      <c r="RGD9" s="86"/>
      <c r="RGE9" s="86"/>
      <c r="RGF9" s="86"/>
      <c r="RGG9" s="86"/>
      <c r="RGH9" s="86"/>
      <c r="RGI9" s="86"/>
      <c r="RGJ9" s="86"/>
      <c r="RGK9" s="86"/>
      <c r="RGL9" s="86"/>
      <c r="RGM9" s="86"/>
      <c r="RGN9" s="86"/>
      <c r="RGO9" s="86"/>
      <c r="RGP9" s="86"/>
      <c r="RGQ9" s="86"/>
      <c r="RGR9" s="86"/>
      <c r="RGS9" s="86"/>
      <c r="RGT9" s="86"/>
      <c r="RGU9" s="86"/>
      <c r="RGV9" s="86"/>
      <c r="RGW9" s="86"/>
      <c r="RGX9" s="86"/>
      <c r="RGY9" s="86"/>
      <c r="RGZ9" s="86"/>
      <c r="RHA9" s="86"/>
      <c r="RHB9" s="86"/>
      <c r="RHC9" s="86"/>
      <c r="RHD9" s="86"/>
      <c r="RHE9" s="86"/>
      <c r="RHF9" s="86"/>
      <c r="RHG9" s="86"/>
      <c r="RHH9" s="86"/>
      <c r="RHI9" s="86"/>
      <c r="RHJ9" s="86"/>
      <c r="RHK9" s="86"/>
      <c r="RHL9" s="86"/>
      <c r="RHM9" s="86"/>
      <c r="RHN9" s="86"/>
      <c r="RHO9" s="86"/>
      <c r="RHP9" s="86"/>
      <c r="RHQ9" s="86"/>
      <c r="RHR9" s="86"/>
      <c r="RHS9" s="86"/>
      <c r="RHT9" s="86"/>
      <c r="RHU9" s="86"/>
      <c r="RHV9" s="86"/>
      <c r="RHW9" s="86"/>
      <c r="RHX9" s="86"/>
      <c r="RHY9" s="86"/>
      <c r="RHZ9" s="86"/>
      <c r="RIA9" s="86"/>
      <c r="RIB9" s="86"/>
      <c r="RIC9" s="86"/>
      <c r="RID9" s="86"/>
      <c r="RIE9" s="86"/>
      <c r="RIF9" s="86"/>
      <c r="RIG9" s="86"/>
      <c r="RIH9" s="86"/>
      <c r="RII9" s="86"/>
      <c r="RIJ9" s="86"/>
      <c r="RIK9" s="86"/>
      <c r="RIL9" s="86"/>
      <c r="RIM9" s="86"/>
      <c r="RIN9" s="86"/>
      <c r="RIO9" s="86"/>
      <c r="RIP9" s="86"/>
      <c r="RIQ9" s="86"/>
      <c r="RIR9" s="86"/>
      <c r="RIS9" s="86"/>
      <c r="RIT9" s="86"/>
      <c r="RIU9" s="86"/>
      <c r="RIV9" s="86"/>
      <c r="RIW9" s="86"/>
      <c r="RIX9" s="86"/>
      <c r="RIY9" s="86"/>
      <c r="RIZ9" s="86"/>
      <c r="RJA9" s="86"/>
      <c r="RJB9" s="86"/>
      <c r="RJC9" s="86"/>
      <c r="RJD9" s="86"/>
      <c r="RJE9" s="86"/>
      <c r="RJF9" s="86"/>
      <c r="RJG9" s="86"/>
      <c r="RJH9" s="86"/>
      <c r="RJI9" s="86"/>
      <c r="RJJ9" s="86"/>
      <c r="RJK9" s="86"/>
      <c r="RJL9" s="86"/>
      <c r="RJM9" s="86"/>
      <c r="RJN9" s="86"/>
      <c r="RJO9" s="86"/>
      <c r="RJP9" s="86"/>
      <c r="RJQ9" s="86"/>
      <c r="RJR9" s="86"/>
      <c r="RJS9" s="86"/>
      <c r="RJT9" s="86"/>
      <c r="RJU9" s="86"/>
      <c r="RJV9" s="86"/>
      <c r="RJW9" s="86"/>
      <c r="RJX9" s="86"/>
      <c r="RJY9" s="86"/>
      <c r="RJZ9" s="86"/>
      <c r="RKA9" s="86"/>
      <c r="RKB9" s="86"/>
      <c r="RKC9" s="86"/>
      <c r="RKD9" s="86"/>
      <c r="RKE9" s="86"/>
      <c r="RKF9" s="86"/>
      <c r="RKG9" s="86"/>
      <c r="RKH9" s="86"/>
      <c r="RKI9" s="86"/>
      <c r="RKJ9" s="86"/>
      <c r="RKK9" s="86"/>
      <c r="RKL9" s="86"/>
      <c r="RKM9" s="86"/>
      <c r="RKN9" s="86"/>
      <c r="RKO9" s="86"/>
      <c r="RKP9" s="86"/>
      <c r="RKQ9" s="86"/>
      <c r="RKR9" s="86"/>
      <c r="RKS9" s="86"/>
      <c r="RKT9" s="86"/>
      <c r="RKU9" s="86"/>
      <c r="RKV9" s="86"/>
      <c r="RKW9" s="86"/>
      <c r="RKX9" s="86"/>
      <c r="RKY9" s="86"/>
      <c r="RKZ9" s="86"/>
      <c r="RLA9" s="86"/>
      <c r="RLB9" s="86"/>
      <c r="RLC9" s="86"/>
      <c r="RLD9" s="86"/>
      <c r="RLE9" s="86"/>
      <c r="RLF9" s="86"/>
      <c r="RLG9" s="86"/>
      <c r="RLH9" s="86"/>
      <c r="RLI9" s="86"/>
      <c r="RLJ9" s="86"/>
      <c r="RLK9" s="86"/>
      <c r="RLL9" s="86"/>
      <c r="RLM9" s="86"/>
      <c r="RLN9" s="86"/>
      <c r="RLO9" s="86"/>
      <c r="RLP9" s="86"/>
      <c r="RLQ9" s="86"/>
      <c r="RLR9" s="86"/>
      <c r="RLS9" s="86"/>
      <c r="RLT9" s="86"/>
      <c r="RLU9" s="86"/>
      <c r="RLV9" s="86"/>
      <c r="RLW9" s="86"/>
      <c r="RLX9" s="86"/>
      <c r="RLY9" s="86"/>
      <c r="RLZ9" s="86"/>
      <c r="RMA9" s="86"/>
      <c r="RMB9" s="86"/>
      <c r="RMC9" s="86"/>
      <c r="RMD9" s="86"/>
      <c r="RME9" s="86"/>
      <c r="RMF9" s="86"/>
      <c r="RMG9" s="86"/>
      <c r="RMH9" s="86"/>
      <c r="RMI9" s="86"/>
      <c r="RMJ9" s="86"/>
      <c r="RMK9" s="86"/>
      <c r="RML9" s="86"/>
      <c r="RMM9" s="86"/>
      <c r="RMN9" s="86"/>
      <c r="RMO9" s="86"/>
      <c r="RMP9" s="86"/>
      <c r="RMQ9" s="86"/>
      <c r="RMR9" s="86"/>
      <c r="RMS9" s="86"/>
      <c r="RMT9" s="86"/>
      <c r="RMU9" s="86"/>
      <c r="RMV9" s="86"/>
      <c r="RMW9" s="86"/>
      <c r="RMX9" s="86"/>
      <c r="RMY9" s="86"/>
      <c r="RMZ9" s="86"/>
      <c r="RNA9" s="86"/>
      <c r="RNB9" s="86"/>
      <c r="RNC9" s="86"/>
      <c r="RND9" s="86"/>
      <c r="RNE9" s="86"/>
      <c r="RNF9" s="86"/>
      <c r="RNG9" s="86"/>
      <c r="RNH9" s="86"/>
      <c r="RNI9" s="86"/>
      <c r="RNJ9" s="86"/>
      <c r="RNK9" s="86"/>
      <c r="RNL9" s="86"/>
      <c r="RNM9" s="86"/>
      <c r="RNN9" s="86"/>
      <c r="RNO9" s="86"/>
      <c r="RNP9" s="86"/>
      <c r="RNQ9" s="86"/>
      <c r="RNR9" s="86"/>
      <c r="RNS9" s="86"/>
      <c r="RNT9" s="86"/>
      <c r="RNU9" s="86"/>
      <c r="RNV9" s="86"/>
      <c r="RNW9" s="86"/>
      <c r="RNX9" s="86"/>
      <c r="RNY9" s="86"/>
      <c r="RNZ9" s="86"/>
      <c r="ROA9" s="86"/>
      <c r="ROB9" s="86"/>
      <c r="ROC9" s="86"/>
      <c r="ROD9" s="86"/>
      <c r="ROE9" s="86"/>
      <c r="ROF9" s="86"/>
      <c r="ROG9" s="86"/>
      <c r="ROH9" s="86"/>
      <c r="ROI9" s="86"/>
      <c r="ROJ9" s="86"/>
      <c r="ROK9" s="86"/>
      <c r="ROL9" s="86"/>
      <c r="ROM9" s="86"/>
      <c r="RON9" s="86"/>
      <c r="ROO9" s="86"/>
      <c r="ROP9" s="86"/>
      <c r="ROQ9" s="86"/>
      <c r="ROR9" s="86"/>
      <c r="ROS9" s="86"/>
      <c r="ROT9" s="86"/>
      <c r="ROU9" s="86"/>
      <c r="ROV9" s="86"/>
      <c r="ROW9" s="86"/>
      <c r="ROX9" s="86"/>
      <c r="ROY9" s="86"/>
      <c r="ROZ9" s="86"/>
      <c r="RPA9" s="86"/>
      <c r="RPB9" s="86"/>
      <c r="RPC9" s="86"/>
      <c r="RPD9" s="86"/>
      <c r="RPE9" s="86"/>
      <c r="RPF9" s="86"/>
      <c r="RPG9" s="86"/>
      <c r="RPH9" s="86"/>
      <c r="RPI9" s="86"/>
      <c r="RPJ9" s="86"/>
      <c r="RPK9" s="86"/>
      <c r="RPL9" s="86"/>
      <c r="RPM9" s="86"/>
      <c r="RPN9" s="86"/>
      <c r="RPO9" s="86"/>
      <c r="RPP9" s="86"/>
      <c r="RPQ9" s="86"/>
      <c r="RPR9" s="86"/>
      <c r="RPS9" s="86"/>
      <c r="RPT9" s="86"/>
      <c r="RPU9" s="86"/>
      <c r="RPV9" s="86"/>
      <c r="RPW9" s="86"/>
      <c r="RPX9" s="86"/>
      <c r="RPY9" s="86"/>
      <c r="RPZ9" s="86"/>
      <c r="RQA9" s="86"/>
      <c r="RQB9" s="86"/>
      <c r="RQC9" s="86"/>
      <c r="RQD9" s="86"/>
      <c r="RQE9" s="86"/>
      <c r="RQF9" s="86"/>
      <c r="RQG9" s="86"/>
      <c r="RQH9" s="86"/>
      <c r="RQI9" s="86"/>
      <c r="RQJ9" s="86"/>
      <c r="RQK9" s="86"/>
      <c r="RQL9" s="86"/>
      <c r="RQM9" s="86"/>
      <c r="RQN9" s="86"/>
      <c r="RQO9" s="86"/>
      <c r="RQP9" s="86"/>
      <c r="RQQ9" s="86"/>
      <c r="RQR9" s="86"/>
      <c r="RQS9" s="86"/>
      <c r="RQT9" s="86"/>
      <c r="RQU9" s="86"/>
      <c r="RQV9" s="86"/>
      <c r="RQW9" s="86"/>
      <c r="RQX9" s="86"/>
      <c r="RQY9" s="86"/>
      <c r="RQZ9" s="86"/>
      <c r="RRA9" s="86"/>
      <c r="RRB9" s="86"/>
      <c r="RRC9" s="86"/>
      <c r="RRD9" s="86"/>
      <c r="RRE9" s="86"/>
      <c r="RRF9" s="86"/>
      <c r="RRG9" s="86"/>
      <c r="RRH9" s="86"/>
      <c r="RRI9" s="86"/>
      <c r="RRJ9" s="86"/>
      <c r="RRK9" s="86"/>
      <c r="RRL9" s="86"/>
      <c r="RRM9" s="86"/>
      <c r="RRN9" s="86"/>
      <c r="RRO9" s="86"/>
      <c r="RRP9" s="86"/>
      <c r="RRQ9" s="86"/>
      <c r="RRR9" s="86"/>
      <c r="RRS9" s="86"/>
      <c r="RRT9" s="86"/>
      <c r="RRU9" s="86"/>
      <c r="RRV9" s="86"/>
      <c r="RRW9" s="86"/>
      <c r="RRX9" s="86"/>
      <c r="RRY9" s="86"/>
      <c r="RRZ9" s="86"/>
      <c r="RSA9" s="86"/>
      <c r="RSB9" s="86"/>
      <c r="RSC9" s="86"/>
      <c r="RSD9" s="86"/>
      <c r="RSE9" s="86"/>
      <c r="RSF9" s="86"/>
      <c r="RSG9" s="86"/>
      <c r="RSH9" s="86"/>
      <c r="RSI9" s="86"/>
      <c r="RSJ9" s="86"/>
      <c r="RSK9" s="86"/>
      <c r="RSL9" s="86"/>
      <c r="RSM9" s="86"/>
      <c r="RSN9" s="86"/>
      <c r="RSO9" s="86"/>
      <c r="RSP9" s="86"/>
      <c r="RSQ9" s="86"/>
      <c r="RSR9" s="86"/>
      <c r="RSS9" s="86"/>
      <c r="RST9" s="86"/>
      <c r="RSU9" s="86"/>
      <c r="RSV9" s="86"/>
      <c r="RSW9" s="86"/>
      <c r="RSX9" s="86"/>
      <c r="RSY9" s="86"/>
      <c r="RSZ9" s="86"/>
      <c r="RTA9" s="86"/>
      <c r="RTB9" s="86"/>
      <c r="RTC9" s="86"/>
      <c r="RTD9" s="86"/>
      <c r="RTE9" s="86"/>
      <c r="RTF9" s="86"/>
      <c r="RTG9" s="86"/>
      <c r="RTH9" s="86"/>
      <c r="RTI9" s="86"/>
      <c r="RTJ9" s="86"/>
      <c r="RTK9" s="86"/>
      <c r="RTL9" s="86"/>
      <c r="RTM9" s="86"/>
      <c r="RTN9" s="86"/>
      <c r="RTO9" s="86"/>
      <c r="RTP9" s="86"/>
      <c r="RTQ9" s="86"/>
      <c r="RTR9" s="86"/>
      <c r="RTS9" s="86"/>
      <c r="RTT9" s="86"/>
      <c r="RTU9" s="86"/>
      <c r="RTV9" s="86"/>
      <c r="RTW9" s="86"/>
      <c r="RTX9" s="86"/>
      <c r="RTY9" s="86"/>
      <c r="RTZ9" s="86"/>
      <c r="RUA9" s="86"/>
      <c r="RUB9" s="86"/>
      <c r="RUC9" s="86"/>
      <c r="RUD9" s="86"/>
      <c r="RUE9" s="86"/>
      <c r="RUF9" s="86"/>
      <c r="RUG9" s="86"/>
      <c r="RUH9" s="86"/>
      <c r="RUI9" s="86"/>
      <c r="RUJ9" s="86"/>
      <c r="RUK9" s="86"/>
      <c r="RUL9" s="86"/>
      <c r="RUM9" s="86"/>
      <c r="RUN9" s="86"/>
      <c r="RUO9" s="86"/>
      <c r="RUP9" s="86"/>
      <c r="RUQ9" s="86"/>
      <c r="RUR9" s="86"/>
      <c r="RUS9" s="86"/>
      <c r="RUT9" s="86"/>
      <c r="RUU9" s="86"/>
      <c r="RUV9" s="86"/>
      <c r="RUW9" s="86"/>
      <c r="RUX9" s="86"/>
      <c r="RUY9" s="86"/>
      <c r="RUZ9" s="86"/>
      <c r="RVA9" s="86"/>
      <c r="RVB9" s="86"/>
      <c r="RVC9" s="86"/>
      <c r="RVD9" s="86"/>
      <c r="RVE9" s="86"/>
      <c r="RVF9" s="86"/>
      <c r="RVG9" s="86"/>
      <c r="RVH9" s="86"/>
      <c r="RVI9" s="86"/>
      <c r="RVJ9" s="86"/>
      <c r="RVK9" s="86"/>
      <c r="RVL9" s="86"/>
      <c r="RVM9" s="86"/>
      <c r="RVN9" s="86"/>
      <c r="RVO9" s="86"/>
      <c r="RVP9" s="86"/>
      <c r="RVQ9" s="86"/>
      <c r="RVR9" s="86"/>
      <c r="RVS9" s="86"/>
      <c r="RVT9" s="86"/>
      <c r="RVU9" s="86"/>
      <c r="RVV9" s="86"/>
      <c r="RVW9" s="86"/>
      <c r="RVX9" s="86"/>
      <c r="RVY9" s="86"/>
      <c r="RVZ9" s="86"/>
      <c r="RWA9" s="86"/>
      <c r="RWB9" s="86"/>
      <c r="RWC9" s="86"/>
      <c r="RWD9" s="86"/>
      <c r="RWE9" s="86"/>
      <c r="RWF9" s="86"/>
      <c r="RWG9" s="86"/>
      <c r="RWH9" s="86"/>
      <c r="RWI9" s="86"/>
      <c r="RWJ9" s="86"/>
      <c r="RWK9" s="86"/>
      <c r="RWL9" s="86"/>
      <c r="RWM9" s="86"/>
      <c r="RWN9" s="86"/>
      <c r="RWO9" s="86"/>
      <c r="RWP9" s="86"/>
      <c r="RWQ9" s="86"/>
      <c r="RWR9" s="86"/>
      <c r="RWS9" s="86"/>
      <c r="RWT9" s="86"/>
      <c r="RWU9" s="86"/>
      <c r="RWV9" s="86"/>
      <c r="RWW9" s="86"/>
      <c r="RWX9" s="86"/>
      <c r="RWY9" s="86"/>
      <c r="RWZ9" s="86"/>
      <c r="RXA9" s="86"/>
      <c r="RXB9" s="86"/>
      <c r="RXC9" s="86"/>
      <c r="RXD9" s="86"/>
      <c r="RXE9" s="86"/>
      <c r="RXF9" s="86"/>
      <c r="RXG9" s="86"/>
      <c r="RXH9" s="86"/>
      <c r="RXI9" s="86"/>
      <c r="RXJ9" s="86"/>
      <c r="RXK9" s="86"/>
      <c r="RXL9" s="86"/>
      <c r="RXM9" s="86"/>
      <c r="RXN9" s="86"/>
      <c r="RXO9" s="86"/>
      <c r="RXP9" s="86"/>
      <c r="RXQ9" s="86"/>
      <c r="RXR9" s="86"/>
      <c r="RXS9" s="86"/>
      <c r="RXT9" s="86"/>
      <c r="RXU9" s="86"/>
      <c r="RXV9" s="86"/>
      <c r="RXW9" s="86"/>
      <c r="RXX9" s="86"/>
      <c r="RXY9" s="86"/>
      <c r="RXZ9" s="86"/>
      <c r="RYA9" s="86"/>
      <c r="RYB9" s="86"/>
      <c r="RYC9" s="86"/>
      <c r="RYD9" s="86"/>
      <c r="RYE9" s="86"/>
      <c r="RYF9" s="86"/>
      <c r="RYG9" s="86"/>
      <c r="RYH9" s="86"/>
      <c r="RYI9" s="86"/>
      <c r="RYJ9" s="86"/>
      <c r="RYK9" s="86"/>
      <c r="RYL9" s="86"/>
      <c r="RYM9" s="86"/>
      <c r="RYN9" s="86"/>
      <c r="RYO9" s="86"/>
      <c r="RYP9" s="86"/>
      <c r="RYQ9" s="86"/>
      <c r="RYR9" s="86"/>
      <c r="RYS9" s="86"/>
      <c r="RYT9" s="86"/>
      <c r="RYU9" s="86"/>
      <c r="RYV9" s="86"/>
      <c r="RYW9" s="86"/>
      <c r="RYX9" s="86"/>
      <c r="RYY9" s="86"/>
      <c r="RYZ9" s="86"/>
      <c r="RZA9" s="86"/>
      <c r="RZB9" s="86"/>
      <c r="RZC9" s="86"/>
      <c r="RZD9" s="86"/>
      <c r="RZE9" s="86"/>
      <c r="RZF9" s="86"/>
      <c r="RZG9" s="86"/>
      <c r="RZH9" s="86"/>
      <c r="RZI9" s="86"/>
      <c r="RZJ9" s="86"/>
      <c r="RZK9" s="86"/>
      <c r="RZL9" s="86"/>
      <c r="RZM9" s="86"/>
      <c r="RZN9" s="86"/>
      <c r="RZO9" s="86"/>
      <c r="RZP9" s="86"/>
      <c r="RZQ9" s="86"/>
      <c r="RZR9" s="86"/>
      <c r="RZS9" s="86"/>
      <c r="RZT9" s="86"/>
      <c r="RZU9" s="86"/>
      <c r="RZV9" s="86"/>
      <c r="RZW9" s="86"/>
      <c r="RZX9" s="86"/>
      <c r="RZY9" s="86"/>
      <c r="RZZ9" s="86"/>
      <c r="SAA9" s="86"/>
      <c r="SAB9" s="86"/>
      <c r="SAC9" s="86"/>
      <c r="SAD9" s="86"/>
      <c r="SAE9" s="86"/>
      <c r="SAF9" s="86"/>
      <c r="SAG9" s="86"/>
      <c r="SAH9" s="86"/>
      <c r="SAI9" s="86"/>
      <c r="SAJ9" s="86"/>
      <c r="SAK9" s="86"/>
      <c r="SAL9" s="86"/>
      <c r="SAM9" s="86"/>
      <c r="SAN9" s="86"/>
      <c r="SAO9" s="86"/>
      <c r="SAP9" s="86"/>
      <c r="SAQ9" s="86"/>
      <c r="SAR9" s="86"/>
      <c r="SAS9" s="86"/>
      <c r="SAT9" s="86"/>
      <c r="SAU9" s="86"/>
      <c r="SAV9" s="86"/>
      <c r="SAW9" s="86"/>
      <c r="SAX9" s="86"/>
      <c r="SAY9" s="86"/>
      <c r="SAZ9" s="86"/>
      <c r="SBA9" s="86"/>
      <c r="SBB9" s="86"/>
      <c r="SBC9" s="86"/>
      <c r="SBD9" s="86"/>
      <c r="SBE9" s="86"/>
      <c r="SBF9" s="86"/>
      <c r="SBG9" s="86"/>
      <c r="SBH9" s="86"/>
      <c r="SBI9" s="86"/>
      <c r="SBJ9" s="86"/>
      <c r="SBK9" s="86"/>
      <c r="SBL9" s="86"/>
      <c r="SBM9" s="86"/>
      <c r="SBN9" s="86"/>
      <c r="SBO9" s="86"/>
      <c r="SBP9" s="86"/>
      <c r="SBQ9" s="86"/>
      <c r="SBR9" s="86"/>
      <c r="SBS9" s="86"/>
      <c r="SBT9" s="86"/>
      <c r="SBU9" s="86"/>
      <c r="SBV9" s="86"/>
      <c r="SBW9" s="86"/>
      <c r="SBX9" s="86"/>
      <c r="SBY9" s="86"/>
      <c r="SBZ9" s="86"/>
      <c r="SCA9" s="86"/>
      <c r="SCB9" s="86"/>
      <c r="SCC9" s="86"/>
      <c r="SCD9" s="86"/>
      <c r="SCE9" s="86"/>
      <c r="SCF9" s="86"/>
      <c r="SCG9" s="86"/>
      <c r="SCH9" s="86"/>
      <c r="SCI9" s="86"/>
      <c r="SCJ9" s="86"/>
      <c r="SCK9" s="86"/>
      <c r="SCL9" s="86"/>
      <c r="SCM9" s="86"/>
      <c r="SCN9" s="86"/>
      <c r="SCO9" s="86"/>
      <c r="SCP9" s="86"/>
      <c r="SCQ9" s="86"/>
      <c r="SCR9" s="86"/>
      <c r="SCS9" s="86"/>
      <c r="SCT9" s="86"/>
      <c r="SCU9" s="86"/>
      <c r="SCV9" s="86"/>
      <c r="SCW9" s="86"/>
      <c r="SCX9" s="86"/>
      <c r="SCY9" s="86"/>
      <c r="SCZ9" s="86"/>
      <c r="SDA9" s="86"/>
      <c r="SDB9" s="86"/>
      <c r="SDC9" s="86"/>
      <c r="SDD9" s="86"/>
      <c r="SDE9" s="86"/>
      <c r="SDF9" s="86"/>
      <c r="SDG9" s="86"/>
      <c r="SDH9" s="86"/>
      <c r="SDI9" s="86"/>
      <c r="SDJ9" s="86"/>
      <c r="SDK9" s="86"/>
      <c r="SDL9" s="86"/>
      <c r="SDM9" s="86"/>
      <c r="SDN9" s="86"/>
      <c r="SDO9" s="86"/>
      <c r="SDP9" s="86"/>
      <c r="SDQ9" s="86"/>
      <c r="SDR9" s="86"/>
      <c r="SDS9" s="86"/>
      <c r="SDT9" s="86"/>
      <c r="SDU9" s="86"/>
      <c r="SDV9" s="86"/>
      <c r="SDW9" s="86"/>
      <c r="SDX9" s="86"/>
      <c r="SDY9" s="86"/>
      <c r="SDZ9" s="86"/>
      <c r="SEA9" s="86"/>
      <c r="SEB9" s="86"/>
      <c r="SEC9" s="86"/>
      <c r="SED9" s="86"/>
      <c r="SEE9" s="86"/>
      <c r="SEF9" s="86"/>
      <c r="SEG9" s="86"/>
      <c r="SEH9" s="86"/>
      <c r="SEI9" s="86"/>
      <c r="SEJ9" s="86"/>
      <c r="SEK9" s="86"/>
      <c r="SEL9" s="86"/>
      <c r="SEM9" s="86"/>
      <c r="SEN9" s="86"/>
      <c r="SEO9" s="86"/>
      <c r="SEP9" s="86"/>
      <c r="SEQ9" s="86"/>
      <c r="SER9" s="86"/>
      <c r="SES9" s="86"/>
      <c r="SET9" s="86"/>
      <c r="SEU9" s="86"/>
      <c r="SEV9" s="86"/>
      <c r="SEW9" s="86"/>
      <c r="SEX9" s="86"/>
      <c r="SEY9" s="86"/>
      <c r="SEZ9" s="86"/>
      <c r="SFA9" s="86"/>
      <c r="SFB9" s="86"/>
      <c r="SFC9" s="86"/>
      <c r="SFD9" s="86"/>
      <c r="SFE9" s="86"/>
      <c r="SFF9" s="86"/>
      <c r="SFG9" s="86"/>
      <c r="SFH9" s="86"/>
      <c r="SFI9" s="86"/>
      <c r="SFJ9" s="86"/>
      <c r="SFK9" s="86"/>
      <c r="SFL9" s="86"/>
      <c r="SFM9" s="86"/>
      <c r="SFN9" s="86"/>
      <c r="SFO9" s="86"/>
      <c r="SFP9" s="86"/>
      <c r="SFQ9" s="86"/>
      <c r="SFR9" s="86"/>
      <c r="SFS9" s="86"/>
      <c r="SFT9" s="86"/>
      <c r="SFU9" s="86"/>
      <c r="SFV9" s="86"/>
      <c r="SFW9" s="86"/>
      <c r="SFX9" s="86"/>
      <c r="SFY9" s="86"/>
      <c r="SFZ9" s="86"/>
      <c r="SGA9" s="86"/>
      <c r="SGB9" s="86"/>
      <c r="SGC9" s="86"/>
      <c r="SGD9" s="86"/>
      <c r="SGE9" s="86"/>
      <c r="SGF9" s="86"/>
      <c r="SGG9" s="86"/>
      <c r="SGH9" s="86"/>
      <c r="SGI9" s="86"/>
      <c r="SGJ9" s="86"/>
      <c r="SGK9" s="86"/>
      <c r="SGL9" s="86"/>
      <c r="SGM9" s="86"/>
      <c r="SGN9" s="86"/>
      <c r="SGO9" s="86"/>
      <c r="SGP9" s="86"/>
      <c r="SGQ9" s="86"/>
      <c r="SGR9" s="86"/>
      <c r="SGS9" s="86"/>
      <c r="SGT9" s="86"/>
      <c r="SGU9" s="86"/>
      <c r="SGV9" s="86"/>
      <c r="SGW9" s="86"/>
      <c r="SGX9" s="86"/>
      <c r="SGY9" s="86"/>
      <c r="SGZ9" s="86"/>
      <c r="SHA9" s="86"/>
      <c r="SHB9" s="86"/>
      <c r="SHC9" s="86"/>
      <c r="SHD9" s="86"/>
      <c r="SHE9" s="86"/>
      <c r="SHF9" s="86"/>
      <c r="SHG9" s="86"/>
      <c r="SHH9" s="86"/>
      <c r="SHI9" s="86"/>
      <c r="SHJ9" s="86"/>
      <c r="SHK9" s="86"/>
      <c r="SHL9" s="86"/>
      <c r="SHM9" s="86"/>
      <c r="SHN9" s="86"/>
      <c r="SHO9" s="86"/>
      <c r="SHP9" s="86"/>
      <c r="SHQ9" s="86"/>
      <c r="SHR9" s="86"/>
      <c r="SHS9" s="86"/>
      <c r="SHT9" s="86"/>
      <c r="SHU9" s="86"/>
      <c r="SHV9" s="86"/>
      <c r="SHW9" s="86"/>
      <c r="SHX9" s="86"/>
      <c r="SHY9" s="86"/>
      <c r="SHZ9" s="86"/>
      <c r="SIA9" s="86"/>
      <c r="SIB9" s="86"/>
      <c r="SIC9" s="86"/>
      <c r="SID9" s="86"/>
      <c r="SIE9" s="86"/>
      <c r="SIF9" s="86"/>
      <c r="SIG9" s="86"/>
      <c r="SIH9" s="86"/>
      <c r="SII9" s="86"/>
      <c r="SIJ9" s="86"/>
      <c r="SIK9" s="86"/>
      <c r="SIL9" s="86"/>
      <c r="SIM9" s="86"/>
      <c r="SIN9" s="86"/>
      <c r="SIO9" s="86"/>
      <c r="SIP9" s="86"/>
      <c r="SIQ9" s="86"/>
      <c r="SIR9" s="86"/>
      <c r="SIS9" s="86"/>
      <c r="SIT9" s="86"/>
      <c r="SIU9" s="86"/>
      <c r="SIV9" s="86"/>
      <c r="SIW9" s="86"/>
      <c r="SIX9" s="86"/>
      <c r="SIY9" s="86"/>
      <c r="SIZ9" s="86"/>
      <c r="SJA9" s="86"/>
      <c r="SJB9" s="86"/>
      <c r="SJC9" s="86"/>
      <c r="SJD9" s="86"/>
      <c r="SJE9" s="86"/>
      <c r="SJF9" s="86"/>
      <c r="SJG9" s="86"/>
      <c r="SJH9" s="86"/>
      <c r="SJI9" s="86"/>
      <c r="SJJ9" s="86"/>
      <c r="SJK9" s="86"/>
      <c r="SJL9" s="86"/>
      <c r="SJM9" s="86"/>
      <c r="SJN9" s="86"/>
      <c r="SJO9" s="86"/>
      <c r="SJP9" s="86"/>
      <c r="SJQ9" s="86"/>
      <c r="SJR9" s="86"/>
      <c r="SJS9" s="86"/>
      <c r="SJT9" s="86"/>
      <c r="SJU9" s="86"/>
      <c r="SJV9" s="86"/>
      <c r="SJW9" s="86"/>
      <c r="SJX9" s="86"/>
      <c r="SJY9" s="86"/>
      <c r="SJZ9" s="86"/>
      <c r="SKA9" s="86"/>
      <c r="SKB9" s="86"/>
      <c r="SKC9" s="86"/>
      <c r="SKD9" s="86"/>
      <c r="SKE9" s="86"/>
      <c r="SKF9" s="86"/>
      <c r="SKG9" s="86"/>
      <c r="SKH9" s="86"/>
      <c r="SKI9" s="86"/>
      <c r="SKJ9" s="86"/>
      <c r="SKK9" s="86"/>
      <c r="SKL9" s="86"/>
      <c r="SKM9" s="86"/>
      <c r="SKN9" s="86"/>
      <c r="SKO9" s="86"/>
      <c r="SKP9" s="86"/>
      <c r="SKQ9" s="86"/>
      <c r="SKR9" s="86"/>
      <c r="SKS9" s="86"/>
      <c r="SKT9" s="86"/>
      <c r="SKU9" s="86"/>
      <c r="SKV9" s="86"/>
      <c r="SKW9" s="86"/>
      <c r="SKX9" s="86"/>
      <c r="SKY9" s="86"/>
      <c r="SKZ9" s="86"/>
      <c r="SLA9" s="86"/>
      <c r="SLB9" s="86"/>
      <c r="SLC9" s="86"/>
      <c r="SLD9" s="86"/>
      <c r="SLE9" s="86"/>
      <c r="SLF9" s="86"/>
      <c r="SLG9" s="86"/>
      <c r="SLH9" s="86"/>
      <c r="SLI9" s="86"/>
      <c r="SLJ9" s="86"/>
      <c r="SLK9" s="86"/>
      <c r="SLL9" s="86"/>
      <c r="SLM9" s="86"/>
      <c r="SLN9" s="86"/>
      <c r="SLO9" s="86"/>
      <c r="SLP9" s="86"/>
      <c r="SLQ9" s="86"/>
      <c r="SLR9" s="86"/>
      <c r="SLS9" s="86"/>
      <c r="SLT9" s="86"/>
      <c r="SLU9" s="86"/>
      <c r="SLV9" s="86"/>
      <c r="SLW9" s="86"/>
      <c r="SLX9" s="86"/>
      <c r="SLY9" s="86"/>
      <c r="SLZ9" s="86"/>
      <c r="SMA9" s="86"/>
      <c r="SMB9" s="86"/>
      <c r="SMC9" s="86"/>
      <c r="SMD9" s="86"/>
      <c r="SME9" s="86"/>
      <c r="SMF9" s="86"/>
      <c r="SMG9" s="86"/>
      <c r="SMH9" s="86"/>
      <c r="SMI9" s="86"/>
      <c r="SMJ9" s="86"/>
      <c r="SMK9" s="86"/>
      <c r="SML9" s="86"/>
      <c r="SMM9" s="86"/>
      <c r="SMN9" s="86"/>
      <c r="SMO9" s="86"/>
      <c r="SMP9" s="86"/>
      <c r="SMQ9" s="86"/>
      <c r="SMR9" s="86"/>
      <c r="SMS9" s="86"/>
      <c r="SMT9" s="86"/>
      <c r="SMU9" s="86"/>
      <c r="SMV9" s="86"/>
      <c r="SMW9" s="86"/>
      <c r="SMX9" s="86"/>
      <c r="SMY9" s="86"/>
      <c r="SMZ9" s="86"/>
      <c r="SNA9" s="86"/>
      <c r="SNB9" s="86"/>
      <c r="SNC9" s="86"/>
      <c r="SND9" s="86"/>
      <c r="SNE9" s="86"/>
      <c r="SNF9" s="86"/>
      <c r="SNG9" s="86"/>
      <c r="SNH9" s="86"/>
      <c r="SNI9" s="86"/>
      <c r="SNJ9" s="86"/>
      <c r="SNK9" s="86"/>
      <c r="SNL9" s="86"/>
      <c r="SNM9" s="86"/>
      <c r="SNN9" s="86"/>
      <c r="SNO9" s="86"/>
      <c r="SNP9" s="86"/>
      <c r="SNQ9" s="86"/>
      <c r="SNR9" s="86"/>
      <c r="SNS9" s="86"/>
      <c r="SNT9" s="86"/>
      <c r="SNU9" s="86"/>
      <c r="SNV9" s="86"/>
      <c r="SNW9" s="86"/>
      <c r="SNX9" s="86"/>
      <c r="SNY9" s="86"/>
      <c r="SNZ9" s="86"/>
      <c r="SOA9" s="86"/>
      <c r="SOB9" s="86"/>
      <c r="SOC9" s="86"/>
      <c r="SOD9" s="86"/>
      <c r="SOE9" s="86"/>
      <c r="SOF9" s="86"/>
      <c r="SOG9" s="86"/>
      <c r="SOH9" s="86"/>
      <c r="SOI9" s="86"/>
      <c r="SOJ9" s="86"/>
      <c r="SOK9" s="86"/>
      <c r="SOL9" s="86"/>
      <c r="SOM9" s="86"/>
      <c r="SON9" s="86"/>
      <c r="SOO9" s="86"/>
      <c r="SOP9" s="86"/>
      <c r="SOQ9" s="86"/>
      <c r="SOR9" s="86"/>
      <c r="SOS9" s="86"/>
      <c r="SOT9" s="86"/>
      <c r="SOU9" s="86"/>
      <c r="SOV9" s="86"/>
      <c r="SOW9" s="86"/>
      <c r="SOX9" s="86"/>
      <c r="SOY9" s="86"/>
      <c r="SOZ9" s="86"/>
      <c r="SPA9" s="86"/>
      <c r="SPB9" s="86"/>
      <c r="SPC9" s="86"/>
      <c r="SPD9" s="86"/>
      <c r="SPE9" s="86"/>
      <c r="SPF9" s="86"/>
      <c r="SPG9" s="86"/>
      <c r="SPH9" s="86"/>
      <c r="SPI9" s="86"/>
      <c r="SPJ9" s="86"/>
      <c r="SPK9" s="86"/>
      <c r="SPL9" s="86"/>
      <c r="SPM9" s="86"/>
      <c r="SPN9" s="86"/>
      <c r="SPO9" s="86"/>
      <c r="SPP9" s="86"/>
      <c r="SPQ9" s="86"/>
      <c r="SPR9" s="86"/>
      <c r="SPS9" s="86"/>
      <c r="SPT9" s="86"/>
      <c r="SPU9" s="86"/>
      <c r="SPV9" s="86"/>
      <c r="SPW9" s="86"/>
      <c r="SPX9" s="86"/>
      <c r="SPY9" s="86"/>
      <c r="SPZ9" s="86"/>
      <c r="SQA9" s="86"/>
      <c r="SQB9" s="86"/>
      <c r="SQC9" s="86"/>
      <c r="SQD9" s="86"/>
      <c r="SQE9" s="86"/>
      <c r="SQF9" s="86"/>
      <c r="SQG9" s="86"/>
      <c r="SQH9" s="86"/>
      <c r="SQI9" s="86"/>
      <c r="SQJ9" s="86"/>
      <c r="SQK9" s="86"/>
      <c r="SQL9" s="86"/>
      <c r="SQM9" s="86"/>
      <c r="SQN9" s="86"/>
      <c r="SQO9" s="86"/>
      <c r="SQP9" s="86"/>
      <c r="SQQ9" s="86"/>
      <c r="SQR9" s="86"/>
      <c r="SQS9" s="86"/>
      <c r="SQT9" s="86"/>
      <c r="SQU9" s="86"/>
      <c r="SQV9" s="86"/>
      <c r="SQW9" s="86"/>
      <c r="SQX9" s="86"/>
      <c r="SQY9" s="86"/>
      <c r="SQZ9" s="86"/>
      <c r="SRA9" s="86"/>
      <c r="SRB9" s="86"/>
      <c r="SRC9" s="86"/>
      <c r="SRD9" s="86"/>
      <c r="SRE9" s="86"/>
      <c r="SRF9" s="86"/>
      <c r="SRG9" s="86"/>
      <c r="SRH9" s="86"/>
      <c r="SRI9" s="86"/>
      <c r="SRJ9" s="86"/>
      <c r="SRK9" s="86"/>
      <c r="SRL9" s="86"/>
      <c r="SRM9" s="86"/>
      <c r="SRN9" s="86"/>
      <c r="SRO9" s="86"/>
      <c r="SRP9" s="86"/>
      <c r="SRQ9" s="86"/>
      <c r="SRR9" s="86"/>
      <c r="SRS9" s="86"/>
      <c r="SRT9" s="86"/>
      <c r="SRU9" s="86"/>
      <c r="SRV9" s="86"/>
      <c r="SRW9" s="86"/>
      <c r="SRX9" s="86"/>
      <c r="SRY9" s="86"/>
      <c r="SRZ9" s="86"/>
      <c r="SSA9" s="86"/>
      <c r="SSB9" s="86"/>
      <c r="SSC9" s="86"/>
      <c r="SSD9" s="86"/>
      <c r="SSE9" s="86"/>
      <c r="SSF9" s="86"/>
      <c r="SSG9" s="86"/>
      <c r="SSH9" s="86"/>
      <c r="SSI9" s="86"/>
      <c r="SSJ9" s="86"/>
      <c r="SSK9" s="86"/>
      <c r="SSL9" s="86"/>
      <c r="SSM9" s="86"/>
      <c r="SSN9" s="86"/>
      <c r="SSO9" s="86"/>
      <c r="SSP9" s="86"/>
      <c r="SSQ9" s="86"/>
      <c r="SSR9" s="86"/>
      <c r="SSS9" s="86"/>
      <c r="SST9" s="86"/>
      <c r="SSU9" s="86"/>
      <c r="SSV9" s="86"/>
      <c r="SSW9" s="86"/>
      <c r="SSX9" s="86"/>
      <c r="SSY9" s="86"/>
      <c r="SSZ9" s="86"/>
      <c r="STA9" s="86"/>
      <c r="STB9" s="86"/>
      <c r="STC9" s="86"/>
      <c r="STD9" s="86"/>
      <c r="STE9" s="86"/>
      <c r="STF9" s="86"/>
      <c r="STG9" s="86"/>
      <c r="STH9" s="86"/>
      <c r="STI9" s="86"/>
      <c r="STJ9" s="86"/>
      <c r="STK9" s="86"/>
      <c r="STL9" s="86"/>
      <c r="STM9" s="86"/>
      <c r="STN9" s="86"/>
      <c r="STO9" s="86"/>
      <c r="STP9" s="86"/>
      <c r="STQ9" s="86"/>
      <c r="STR9" s="86"/>
      <c r="STS9" s="86"/>
      <c r="STT9" s="86"/>
      <c r="STU9" s="86"/>
      <c r="STV9" s="86"/>
      <c r="STW9" s="86"/>
      <c r="STX9" s="86"/>
      <c r="STY9" s="86"/>
      <c r="STZ9" s="86"/>
      <c r="SUA9" s="86"/>
      <c r="SUB9" s="86"/>
      <c r="SUC9" s="86"/>
      <c r="SUD9" s="86"/>
      <c r="SUE9" s="86"/>
      <c r="SUF9" s="86"/>
      <c r="SUG9" s="86"/>
      <c r="SUH9" s="86"/>
      <c r="SUI9" s="86"/>
      <c r="SUJ9" s="86"/>
      <c r="SUK9" s="86"/>
      <c r="SUL9" s="86"/>
      <c r="SUM9" s="86"/>
      <c r="SUN9" s="86"/>
      <c r="SUO9" s="86"/>
      <c r="SUP9" s="86"/>
      <c r="SUQ9" s="86"/>
      <c r="SUR9" s="86"/>
      <c r="SUS9" s="86"/>
      <c r="SUT9" s="86"/>
      <c r="SUU9" s="86"/>
      <c r="SUV9" s="86"/>
      <c r="SUW9" s="86"/>
      <c r="SUX9" s="86"/>
      <c r="SUY9" s="86"/>
      <c r="SUZ9" s="86"/>
      <c r="SVA9" s="86"/>
      <c r="SVB9" s="86"/>
      <c r="SVC9" s="86"/>
      <c r="SVD9" s="86"/>
      <c r="SVE9" s="86"/>
      <c r="SVF9" s="86"/>
      <c r="SVG9" s="86"/>
      <c r="SVH9" s="86"/>
      <c r="SVI9" s="86"/>
      <c r="SVJ9" s="86"/>
      <c r="SVK9" s="86"/>
      <c r="SVL9" s="86"/>
      <c r="SVM9" s="86"/>
      <c r="SVN9" s="86"/>
      <c r="SVO9" s="86"/>
      <c r="SVP9" s="86"/>
      <c r="SVQ9" s="86"/>
      <c r="SVR9" s="86"/>
      <c r="SVS9" s="86"/>
      <c r="SVT9" s="86"/>
      <c r="SVU9" s="86"/>
      <c r="SVV9" s="86"/>
      <c r="SVW9" s="86"/>
      <c r="SVX9" s="86"/>
      <c r="SVY9" s="86"/>
      <c r="SVZ9" s="86"/>
      <c r="SWA9" s="86"/>
      <c r="SWB9" s="86"/>
      <c r="SWC9" s="86"/>
      <c r="SWD9" s="86"/>
      <c r="SWE9" s="86"/>
      <c r="SWF9" s="86"/>
      <c r="SWG9" s="86"/>
      <c r="SWH9" s="86"/>
      <c r="SWI9" s="86"/>
      <c r="SWJ9" s="86"/>
      <c r="SWK9" s="86"/>
      <c r="SWL9" s="86"/>
      <c r="SWM9" s="86"/>
      <c r="SWN9" s="86"/>
      <c r="SWO9" s="86"/>
      <c r="SWP9" s="86"/>
      <c r="SWQ9" s="86"/>
      <c r="SWR9" s="86"/>
      <c r="SWS9" s="86"/>
      <c r="SWT9" s="86"/>
      <c r="SWU9" s="86"/>
      <c r="SWV9" s="86"/>
      <c r="SWW9" s="86"/>
      <c r="SWX9" s="86"/>
      <c r="SWY9" s="86"/>
      <c r="SWZ9" s="86"/>
      <c r="SXA9" s="86"/>
      <c r="SXB9" s="86"/>
      <c r="SXC9" s="86"/>
      <c r="SXD9" s="86"/>
      <c r="SXE9" s="86"/>
      <c r="SXF9" s="86"/>
      <c r="SXG9" s="86"/>
      <c r="SXH9" s="86"/>
      <c r="SXI9" s="86"/>
      <c r="SXJ9" s="86"/>
      <c r="SXK9" s="86"/>
      <c r="SXL9" s="86"/>
      <c r="SXM9" s="86"/>
      <c r="SXN9" s="86"/>
      <c r="SXO9" s="86"/>
      <c r="SXP9" s="86"/>
      <c r="SXQ9" s="86"/>
      <c r="SXR9" s="86"/>
      <c r="SXS9" s="86"/>
      <c r="SXT9" s="86"/>
      <c r="SXU9" s="86"/>
      <c r="SXV9" s="86"/>
      <c r="SXW9" s="86"/>
      <c r="SXX9" s="86"/>
      <c r="SXY9" s="86"/>
      <c r="SXZ9" s="86"/>
      <c r="SYA9" s="86"/>
      <c r="SYB9" s="86"/>
      <c r="SYC9" s="86"/>
      <c r="SYD9" s="86"/>
      <c r="SYE9" s="86"/>
      <c r="SYF9" s="86"/>
      <c r="SYG9" s="86"/>
      <c r="SYH9" s="86"/>
      <c r="SYI9" s="86"/>
      <c r="SYJ9" s="86"/>
      <c r="SYK9" s="86"/>
      <c r="SYL9" s="86"/>
      <c r="SYM9" s="86"/>
      <c r="SYN9" s="86"/>
      <c r="SYO9" s="86"/>
      <c r="SYP9" s="86"/>
      <c r="SYQ9" s="86"/>
      <c r="SYR9" s="86"/>
      <c r="SYS9" s="86"/>
      <c r="SYT9" s="86"/>
      <c r="SYU9" s="86"/>
      <c r="SYV9" s="86"/>
      <c r="SYW9" s="86"/>
      <c r="SYX9" s="86"/>
      <c r="SYY9" s="86"/>
      <c r="SYZ9" s="86"/>
      <c r="SZA9" s="86"/>
      <c r="SZB9" s="86"/>
      <c r="SZC9" s="86"/>
      <c r="SZD9" s="86"/>
      <c r="SZE9" s="86"/>
      <c r="SZF9" s="86"/>
      <c r="SZG9" s="86"/>
      <c r="SZH9" s="86"/>
      <c r="SZI9" s="86"/>
      <c r="SZJ9" s="86"/>
      <c r="SZK9" s="86"/>
      <c r="SZL9" s="86"/>
      <c r="SZM9" s="86"/>
      <c r="SZN9" s="86"/>
      <c r="SZO9" s="86"/>
      <c r="SZP9" s="86"/>
      <c r="SZQ9" s="86"/>
      <c r="SZR9" s="86"/>
      <c r="SZS9" s="86"/>
      <c r="SZT9" s="86"/>
      <c r="SZU9" s="86"/>
      <c r="SZV9" s="86"/>
      <c r="SZW9" s="86"/>
      <c r="SZX9" s="86"/>
      <c r="SZY9" s="86"/>
      <c r="SZZ9" s="86"/>
      <c r="TAA9" s="86"/>
      <c r="TAB9" s="86"/>
      <c r="TAC9" s="86"/>
      <c r="TAD9" s="86"/>
      <c r="TAE9" s="86"/>
      <c r="TAF9" s="86"/>
      <c r="TAG9" s="86"/>
      <c r="TAH9" s="86"/>
      <c r="TAI9" s="86"/>
      <c r="TAJ9" s="86"/>
      <c r="TAK9" s="86"/>
      <c r="TAL9" s="86"/>
      <c r="TAM9" s="86"/>
      <c r="TAN9" s="86"/>
      <c r="TAO9" s="86"/>
      <c r="TAP9" s="86"/>
      <c r="TAQ9" s="86"/>
      <c r="TAR9" s="86"/>
      <c r="TAS9" s="86"/>
      <c r="TAT9" s="86"/>
      <c r="TAU9" s="86"/>
      <c r="TAV9" s="86"/>
      <c r="TAW9" s="86"/>
      <c r="TAX9" s="86"/>
      <c r="TAY9" s="86"/>
      <c r="TAZ9" s="86"/>
      <c r="TBA9" s="86"/>
      <c r="TBB9" s="86"/>
      <c r="TBC9" s="86"/>
      <c r="TBD9" s="86"/>
      <c r="TBE9" s="86"/>
      <c r="TBF9" s="86"/>
      <c r="TBG9" s="86"/>
      <c r="TBH9" s="86"/>
      <c r="TBI9" s="86"/>
      <c r="TBJ9" s="86"/>
      <c r="TBK9" s="86"/>
      <c r="TBL9" s="86"/>
      <c r="TBM9" s="86"/>
      <c r="TBN9" s="86"/>
      <c r="TBO9" s="86"/>
      <c r="TBP9" s="86"/>
      <c r="TBQ9" s="86"/>
      <c r="TBR9" s="86"/>
      <c r="TBS9" s="86"/>
      <c r="TBT9" s="86"/>
      <c r="TBU9" s="86"/>
      <c r="TBV9" s="86"/>
      <c r="TBW9" s="86"/>
      <c r="TBX9" s="86"/>
      <c r="TBY9" s="86"/>
      <c r="TBZ9" s="86"/>
      <c r="TCA9" s="86"/>
      <c r="TCB9" s="86"/>
      <c r="TCC9" s="86"/>
      <c r="TCD9" s="86"/>
      <c r="TCE9" s="86"/>
      <c r="TCF9" s="86"/>
      <c r="TCG9" s="86"/>
      <c r="TCH9" s="86"/>
      <c r="TCI9" s="86"/>
      <c r="TCJ9" s="86"/>
      <c r="TCK9" s="86"/>
      <c r="TCL9" s="86"/>
      <c r="TCM9" s="86"/>
      <c r="TCN9" s="86"/>
      <c r="TCO9" s="86"/>
      <c r="TCP9" s="86"/>
      <c r="TCQ9" s="86"/>
      <c r="TCR9" s="86"/>
      <c r="TCS9" s="86"/>
      <c r="TCT9" s="86"/>
      <c r="TCU9" s="86"/>
      <c r="TCV9" s="86"/>
      <c r="TCW9" s="86"/>
      <c r="TCX9" s="86"/>
      <c r="TCY9" s="86"/>
      <c r="TCZ9" s="86"/>
      <c r="TDA9" s="86"/>
      <c r="TDB9" s="86"/>
      <c r="TDC9" s="86"/>
      <c r="TDD9" s="86"/>
      <c r="TDE9" s="86"/>
      <c r="TDF9" s="86"/>
      <c r="TDG9" s="86"/>
      <c r="TDH9" s="86"/>
      <c r="TDI9" s="86"/>
      <c r="TDJ9" s="86"/>
      <c r="TDK9" s="86"/>
      <c r="TDL9" s="86"/>
      <c r="TDM9" s="86"/>
      <c r="TDN9" s="86"/>
      <c r="TDO9" s="86"/>
      <c r="TDP9" s="86"/>
      <c r="TDQ9" s="86"/>
      <c r="TDR9" s="86"/>
      <c r="TDS9" s="86"/>
      <c r="TDT9" s="86"/>
      <c r="TDU9" s="86"/>
      <c r="TDV9" s="86"/>
      <c r="TDW9" s="86"/>
      <c r="TDX9" s="86"/>
      <c r="TDY9" s="86"/>
      <c r="TDZ9" s="86"/>
      <c r="TEA9" s="86"/>
      <c r="TEB9" s="86"/>
      <c r="TEC9" s="86"/>
      <c r="TED9" s="86"/>
      <c r="TEE9" s="86"/>
      <c r="TEF9" s="86"/>
      <c r="TEG9" s="86"/>
      <c r="TEH9" s="86"/>
      <c r="TEI9" s="86"/>
      <c r="TEJ9" s="86"/>
      <c r="TEK9" s="86"/>
      <c r="TEL9" s="86"/>
      <c r="TEM9" s="86"/>
      <c r="TEN9" s="86"/>
      <c r="TEO9" s="86"/>
      <c r="TEP9" s="86"/>
      <c r="TEQ9" s="86"/>
      <c r="TER9" s="86"/>
      <c r="TES9" s="86"/>
      <c r="TET9" s="86"/>
      <c r="TEU9" s="86"/>
      <c r="TEV9" s="86"/>
      <c r="TEW9" s="86"/>
      <c r="TEX9" s="86"/>
      <c r="TEY9" s="86"/>
      <c r="TEZ9" s="86"/>
      <c r="TFA9" s="86"/>
      <c r="TFB9" s="86"/>
      <c r="TFC9" s="86"/>
      <c r="TFD9" s="86"/>
      <c r="TFE9" s="86"/>
      <c r="TFF9" s="86"/>
      <c r="TFG9" s="86"/>
      <c r="TFH9" s="86"/>
      <c r="TFI9" s="86"/>
      <c r="TFJ9" s="86"/>
      <c r="TFK9" s="86"/>
      <c r="TFL9" s="86"/>
      <c r="TFM9" s="86"/>
      <c r="TFN9" s="86"/>
      <c r="TFO9" s="86"/>
      <c r="TFP9" s="86"/>
      <c r="TFQ9" s="86"/>
      <c r="TFR9" s="86"/>
      <c r="TFS9" s="86"/>
      <c r="TFT9" s="86"/>
      <c r="TFU9" s="86"/>
      <c r="TFV9" s="86"/>
      <c r="TFW9" s="86"/>
      <c r="TFX9" s="86"/>
      <c r="TFY9" s="86"/>
      <c r="TFZ9" s="86"/>
      <c r="TGA9" s="86"/>
      <c r="TGB9" s="86"/>
      <c r="TGC9" s="86"/>
      <c r="TGD9" s="86"/>
      <c r="TGE9" s="86"/>
      <c r="TGF9" s="86"/>
      <c r="TGG9" s="86"/>
      <c r="TGH9" s="86"/>
      <c r="TGI9" s="86"/>
      <c r="TGJ9" s="86"/>
      <c r="TGK9" s="86"/>
      <c r="TGL9" s="86"/>
      <c r="TGM9" s="86"/>
      <c r="TGN9" s="86"/>
      <c r="TGO9" s="86"/>
      <c r="TGP9" s="86"/>
      <c r="TGQ9" s="86"/>
      <c r="TGR9" s="86"/>
      <c r="TGS9" s="86"/>
      <c r="TGT9" s="86"/>
      <c r="TGU9" s="86"/>
      <c r="TGV9" s="86"/>
      <c r="TGW9" s="86"/>
      <c r="TGX9" s="86"/>
      <c r="TGY9" s="86"/>
      <c r="TGZ9" s="86"/>
      <c r="THA9" s="86"/>
      <c r="THB9" s="86"/>
      <c r="THC9" s="86"/>
      <c r="THD9" s="86"/>
      <c r="THE9" s="86"/>
      <c r="THF9" s="86"/>
      <c r="THG9" s="86"/>
      <c r="THH9" s="86"/>
      <c r="THI9" s="86"/>
      <c r="THJ9" s="86"/>
      <c r="THK9" s="86"/>
      <c r="THL9" s="86"/>
      <c r="THM9" s="86"/>
      <c r="THN9" s="86"/>
      <c r="THO9" s="86"/>
      <c r="THP9" s="86"/>
      <c r="THQ9" s="86"/>
      <c r="THR9" s="86"/>
      <c r="THS9" s="86"/>
      <c r="THT9" s="86"/>
      <c r="THU9" s="86"/>
      <c r="THV9" s="86"/>
      <c r="THW9" s="86"/>
      <c r="THX9" s="86"/>
      <c r="THY9" s="86"/>
      <c r="THZ9" s="86"/>
      <c r="TIA9" s="86"/>
      <c r="TIB9" s="86"/>
      <c r="TIC9" s="86"/>
      <c r="TID9" s="86"/>
      <c r="TIE9" s="86"/>
      <c r="TIF9" s="86"/>
      <c r="TIG9" s="86"/>
      <c r="TIH9" s="86"/>
      <c r="TII9" s="86"/>
      <c r="TIJ9" s="86"/>
      <c r="TIK9" s="86"/>
      <c r="TIL9" s="86"/>
      <c r="TIM9" s="86"/>
      <c r="TIN9" s="86"/>
      <c r="TIO9" s="86"/>
      <c r="TIP9" s="86"/>
      <c r="TIQ9" s="86"/>
      <c r="TIR9" s="86"/>
      <c r="TIS9" s="86"/>
      <c r="TIT9" s="86"/>
      <c r="TIU9" s="86"/>
      <c r="TIV9" s="86"/>
      <c r="TIW9" s="86"/>
      <c r="TIX9" s="86"/>
      <c r="TIY9" s="86"/>
      <c r="TIZ9" s="86"/>
      <c r="TJA9" s="86"/>
      <c r="TJB9" s="86"/>
      <c r="TJC9" s="86"/>
      <c r="TJD9" s="86"/>
      <c r="TJE9" s="86"/>
      <c r="TJF9" s="86"/>
      <c r="TJG9" s="86"/>
      <c r="TJH9" s="86"/>
      <c r="TJI9" s="86"/>
      <c r="TJJ9" s="86"/>
      <c r="TJK9" s="86"/>
      <c r="TJL9" s="86"/>
      <c r="TJM9" s="86"/>
      <c r="TJN9" s="86"/>
      <c r="TJO9" s="86"/>
      <c r="TJP9" s="86"/>
      <c r="TJQ9" s="86"/>
      <c r="TJR9" s="86"/>
      <c r="TJS9" s="86"/>
      <c r="TJT9" s="86"/>
      <c r="TJU9" s="86"/>
      <c r="TJV9" s="86"/>
      <c r="TJW9" s="86"/>
      <c r="TJX9" s="86"/>
      <c r="TJY9" s="86"/>
      <c r="TJZ9" s="86"/>
      <c r="TKA9" s="86"/>
      <c r="TKB9" s="86"/>
      <c r="TKC9" s="86"/>
      <c r="TKD9" s="86"/>
      <c r="TKE9" s="86"/>
      <c r="TKF9" s="86"/>
      <c r="TKG9" s="86"/>
      <c r="TKH9" s="86"/>
      <c r="TKI9" s="86"/>
      <c r="TKJ9" s="86"/>
      <c r="TKK9" s="86"/>
      <c r="TKL9" s="86"/>
      <c r="TKM9" s="86"/>
      <c r="TKN9" s="86"/>
      <c r="TKO9" s="86"/>
      <c r="TKP9" s="86"/>
      <c r="TKQ9" s="86"/>
      <c r="TKR9" s="86"/>
      <c r="TKS9" s="86"/>
      <c r="TKT9" s="86"/>
      <c r="TKU9" s="86"/>
      <c r="TKV9" s="86"/>
      <c r="TKW9" s="86"/>
      <c r="TKX9" s="86"/>
      <c r="TKY9" s="86"/>
      <c r="TKZ9" s="86"/>
      <c r="TLA9" s="86"/>
      <c r="TLB9" s="86"/>
      <c r="TLC9" s="86"/>
      <c r="TLD9" s="86"/>
      <c r="TLE9" s="86"/>
      <c r="TLF9" s="86"/>
      <c r="TLG9" s="86"/>
      <c r="TLH9" s="86"/>
      <c r="TLI9" s="86"/>
      <c r="TLJ9" s="86"/>
      <c r="TLK9" s="86"/>
      <c r="TLL9" s="86"/>
      <c r="TLM9" s="86"/>
      <c r="TLN9" s="86"/>
      <c r="TLO9" s="86"/>
      <c r="TLP9" s="86"/>
      <c r="TLQ9" s="86"/>
      <c r="TLR9" s="86"/>
      <c r="TLS9" s="86"/>
      <c r="TLT9" s="86"/>
      <c r="TLU9" s="86"/>
      <c r="TLV9" s="86"/>
      <c r="TLW9" s="86"/>
      <c r="TLX9" s="86"/>
      <c r="TLY9" s="86"/>
      <c r="TLZ9" s="86"/>
      <c r="TMA9" s="86"/>
      <c r="TMB9" s="86"/>
      <c r="TMC9" s="86"/>
      <c r="TMD9" s="86"/>
      <c r="TME9" s="86"/>
      <c r="TMF9" s="86"/>
      <c r="TMG9" s="86"/>
      <c r="TMH9" s="86"/>
      <c r="TMI9" s="86"/>
      <c r="TMJ9" s="86"/>
      <c r="TMK9" s="86"/>
      <c r="TML9" s="86"/>
      <c r="TMM9" s="86"/>
      <c r="TMN9" s="86"/>
      <c r="TMO9" s="86"/>
      <c r="TMP9" s="86"/>
      <c r="TMQ9" s="86"/>
      <c r="TMR9" s="86"/>
      <c r="TMS9" s="86"/>
      <c r="TMT9" s="86"/>
      <c r="TMU9" s="86"/>
      <c r="TMV9" s="86"/>
      <c r="TMW9" s="86"/>
      <c r="TMX9" s="86"/>
      <c r="TMY9" s="86"/>
      <c r="TMZ9" s="86"/>
      <c r="TNA9" s="86"/>
      <c r="TNB9" s="86"/>
      <c r="TNC9" s="86"/>
      <c r="TND9" s="86"/>
      <c r="TNE9" s="86"/>
      <c r="TNF9" s="86"/>
      <c r="TNG9" s="86"/>
      <c r="TNH9" s="86"/>
      <c r="TNI9" s="86"/>
      <c r="TNJ9" s="86"/>
      <c r="TNK9" s="86"/>
      <c r="TNL9" s="86"/>
      <c r="TNM9" s="86"/>
      <c r="TNN9" s="86"/>
      <c r="TNO9" s="86"/>
      <c r="TNP9" s="86"/>
      <c r="TNQ9" s="86"/>
      <c r="TNR9" s="86"/>
      <c r="TNS9" s="86"/>
      <c r="TNT9" s="86"/>
      <c r="TNU9" s="86"/>
      <c r="TNV9" s="86"/>
      <c r="TNW9" s="86"/>
      <c r="TNX9" s="86"/>
      <c r="TNY9" s="86"/>
      <c r="TNZ9" s="86"/>
      <c r="TOA9" s="86"/>
      <c r="TOB9" s="86"/>
      <c r="TOC9" s="86"/>
      <c r="TOD9" s="86"/>
      <c r="TOE9" s="86"/>
      <c r="TOF9" s="86"/>
      <c r="TOG9" s="86"/>
      <c r="TOH9" s="86"/>
      <c r="TOI9" s="86"/>
      <c r="TOJ9" s="86"/>
      <c r="TOK9" s="86"/>
      <c r="TOL9" s="86"/>
      <c r="TOM9" s="86"/>
      <c r="TON9" s="86"/>
      <c r="TOO9" s="86"/>
      <c r="TOP9" s="86"/>
      <c r="TOQ9" s="86"/>
      <c r="TOR9" s="86"/>
      <c r="TOS9" s="86"/>
      <c r="TOT9" s="86"/>
      <c r="TOU9" s="86"/>
      <c r="TOV9" s="86"/>
      <c r="TOW9" s="86"/>
      <c r="TOX9" s="86"/>
      <c r="TOY9" s="86"/>
      <c r="TOZ9" s="86"/>
      <c r="TPA9" s="86"/>
      <c r="TPB9" s="86"/>
      <c r="TPC9" s="86"/>
      <c r="TPD9" s="86"/>
      <c r="TPE9" s="86"/>
      <c r="TPF9" s="86"/>
      <c r="TPG9" s="86"/>
      <c r="TPH9" s="86"/>
      <c r="TPI9" s="86"/>
      <c r="TPJ9" s="86"/>
      <c r="TPK9" s="86"/>
      <c r="TPL9" s="86"/>
      <c r="TPM9" s="86"/>
      <c r="TPN9" s="86"/>
      <c r="TPO9" s="86"/>
      <c r="TPP9" s="86"/>
      <c r="TPQ9" s="86"/>
      <c r="TPR9" s="86"/>
      <c r="TPS9" s="86"/>
      <c r="TPT9" s="86"/>
      <c r="TPU9" s="86"/>
      <c r="TPV9" s="86"/>
      <c r="TPW9" s="86"/>
      <c r="TPX9" s="86"/>
      <c r="TPY9" s="86"/>
      <c r="TPZ9" s="86"/>
      <c r="TQA9" s="86"/>
      <c r="TQB9" s="86"/>
      <c r="TQC9" s="86"/>
      <c r="TQD9" s="86"/>
      <c r="TQE9" s="86"/>
      <c r="TQF9" s="86"/>
      <c r="TQG9" s="86"/>
      <c r="TQH9" s="86"/>
      <c r="TQI9" s="86"/>
      <c r="TQJ9" s="86"/>
      <c r="TQK9" s="86"/>
      <c r="TQL9" s="86"/>
      <c r="TQM9" s="86"/>
      <c r="TQN9" s="86"/>
      <c r="TQO9" s="86"/>
      <c r="TQP9" s="86"/>
      <c r="TQQ9" s="86"/>
      <c r="TQR9" s="86"/>
      <c r="TQS9" s="86"/>
      <c r="TQT9" s="86"/>
      <c r="TQU9" s="86"/>
      <c r="TQV9" s="86"/>
      <c r="TQW9" s="86"/>
      <c r="TQX9" s="86"/>
      <c r="TQY9" s="86"/>
      <c r="TQZ9" s="86"/>
      <c r="TRA9" s="86"/>
      <c r="TRB9" s="86"/>
      <c r="TRC9" s="86"/>
      <c r="TRD9" s="86"/>
      <c r="TRE9" s="86"/>
      <c r="TRF9" s="86"/>
      <c r="TRG9" s="86"/>
      <c r="TRH9" s="86"/>
      <c r="TRI9" s="86"/>
      <c r="TRJ9" s="86"/>
      <c r="TRK9" s="86"/>
      <c r="TRL9" s="86"/>
      <c r="TRM9" s="86"/>
      <c r="TRN9" s="86"/>
      <c r="TRO9" s="86"/>
      <c r="TRP9" s="86"/>
      <c r="TRQ9" s="86"/>
      <c r="TRR9" s="86"/>
      <c r="TRS9" s="86"/>
      <c r="TRT9" s="86"/>
      <c r="TRU9" s="86"/>
      <c r="TRV9" s="86"/>
      <c r="TRW9" s="86"/>
      <c r="TRX9" s="86"/>
      <c r="TRY9" s="86"/>
      <c r="TRZ9" s="86"/>
      <c r="TSA9" s="86"/>
      <c r="TSB9" s="86"/>
      <c r="TSC9" s="86"/>
      <c r="TSD9" s="86"/>
      <c r="TSE9" s="86"/>
      <c r="TSF9" s="86"/>
      <c r="TSG9" s="86"/>
      <c r="TSH9" s="86"/>
      <c r="TSI9" s="86"/>
      <c r="TSJ9" s="86"/>
      <c r="TSK9" s="86"/>
      <c r="TSL9" s="86"/>
      <c r="TSM9" s="86"/>
      <c r="TSN9" s="86"/>
      <c r="TSO9" s="86"/>
      <c r="TSP9" s="86"/>
      <c r="TSQ9" s="86"/>
      <c r="TSR9" s="86"/>
      <c r="TSS9" s="86"/>
      <c r="TST9" s="86"/>
      <c r="TSU9" s="86"/>
      <c r="TSV9" s="86"/>
      <c r="TSW9" s="86"/>
      <c r="TSX9" s="86"/>
      <c r="TSY9" s="86"/>
      <c r="TSZ9" s="86"/>
      <c r="TTA9" s="86"/>
      <c r="TTB9" s="86"/>
      <c r="TTC9" s="86"/>
      <c r="TTD9" s="86"/>
      <c r="TTE9" s="86"/>
      <c r="TTF9" s="86"/>
      <c r="TTG9" s="86"/>
      <c r="TTH9" s="86"/>
      <c r="TTI9" s="86"/>
      <c r="TTJ9" s="86"/>
      <c r="TTK9" s="86"/>
      <c r="TTL9" s="86"/>
      <c r="TTM9" s="86"/>
      <c r="TTN9" s="86"/>
      <c r="TTO9" s="86"/>
      <c r="TTP9" s="86"/>
      <c r="TTQ9" s="86"/>
      <c r="TTR9" s="86"/>
      <c r="TTS9" s="86"/>
      <c r="TTT9" s="86"/>
      <c r="TTU9" s="86"/>
      <c r="TTV9" s="86"/>
      <c r="TTW9" s="86"/>
      <c r="TTX9" s="86"/>
      <c r="TTY9" s="86"/>
      <c r="TTZ9" s="86"/>
      <c r="TUA9" s="86"/>
      <c r="TUB9" s="86"/>
      <c r="TUC9" s="86"/>
      <c r="TUD9" s="86"/>
      <c r="TUE9" s="86"/>
      <c r="TUF9" s="86"/>
      <c r="TUG9" s="86"/>
      <c r="TUH9" s="86"/>
      <c r="TUI9" s="86"/>
      <c r="TUJ9" s="86"/>
      <c r="TUK9" s="86"/>
      <c r="TUL9" s="86"/>
      <c r="TUM9" s="86"/>
      <c r="TUN9" s="86"/>
      <c r="TUO9" s="86"/>
      <c r="TUP9" s="86"/>
      <c r="TUQ9" s="86"/>
      <c r="TUR9" s="86"/>
      <c r="TUS9" s="86"/>
      <c r="TUT9" s="86"/>
      <c r="TUU9" s="86"/>
      <c r="TUV9" s="86"/>
      <c r="TUW9" s="86"/>
      <c r="TUX9" s="86"/>
      <c r="TUY9" s="86"/>
      <c r="TUZ9" s="86"/>
      <c r="TVA9" s="86"/>
      <c r="TVB9" s="86"/>
      <c r="TVC9" s="86"/>
      <c r="TVD9" s="86"/>
      <c r="TVE9" s="86"/>
      <c r="TVF9" s="86"/>
      <c r="TVG9" s="86"/>
      <c r="TVH9" s="86"/>
      <c r="TVI9" s="86"/>
      <c r="TVJ9" s="86"/>
      <c r="TVK9" s="86"/>
      <c r="TVL9" s="86"/>
      <c r="TVM9" s="86"/>
      <c r="TVN9" s="86"/>
      <c r="TVO9" s="86"/>
      <c r="TVP9" s="86"/>
      <c r="TVQ9" s="86"/>
      <c r="TVR9" s="86"/>
      <c r="TVS9" s="86"/>
      <c r="TVT9" s="86"/>
      <c r="TVU9" s="86"/>
      <c r="TVV9" s="86"/>
      <c r="TVW9" s="86"/>
      <c r="TVX9" s="86"/>
      <c r="TVY9" s="86"/>
      <c r="TVZ9" s="86"/>
      <c r="TWA9" s="86"/>
      <c r="TWB9" s="86"/>
      <c r="TWC9" s="86"/>
      <c r="TWD9" s="86"/>
      <c r="TWE9" s="86"/>
      <c r="TWF9" s="86"/>
      <c r="TWG9" s="86"/>
      <c r="TWH9" s="86"/>
      <c r="TWI9" s="86"/>
      <c r="TWJ9" s="86"/>
      <c r="TWK9" s="86"/>
      <c r="TWL9" s="86"/>
      <c r="TWM9" s="86"/>
      <c r="TWN9" s="86"/>
      <c r="TWO9" s="86"/>
      <c r="TWP9" s="86"/>
      <c r="TWQ9" s="86"/>
      <c r="TWR9" s="86"/>
      <c r="TWS9" s="86"/>
      <c r="TWT9" s="86"/>
      <c r="TWU9" s="86"/>
      <c r="TWV9" s="86"/>
      <c r="TWW9" s="86"/>
      <c r="TWX9" s="86"/>
      <c r="TWY9" s="86"/>
      <c r="TWZ9" s="86"/>
      <c r="TXA9" s="86"/>
      <c r="TXB9" s="86"/>
      <c r="TXC9" s="86"/>
      <c r="TXD9" s="86"/>
      <c r="TXE9" s="86"/>
      <c r="TXF9" s="86"/>
      <c r="TXG9" s="86"/>
      <c r="TXH9" s="86"/>
      <c r="TXI9" s="86"/>
      <c r="TXJ9" s="86"/>
      <c r="TXK9" s="86"/>
      <c r="TXL9" s="86"/>
      <c r="TXM9" s="86"/>
      <c r="TXN9" s="86"/>
      <c r="TXO9" s="86"/>
      <c r="TXP9" s="86"/>
      <c r="TXQ9" s="86"/>
      <c r="TXR9" s="86"/>
      <c r="TXS9" s="86"/>
      <c r="TXT9" s="86"/>
      <c r="TXU9" s="86"/>
      <c r="TXV9" s="86"/>
      <c r="TXW9" s="86"/>
      <c r="TXX9" s="86"/>
      <c r="TXY9" s="86"/>
      <c r="TXZ9" s="86"/>
      <c r="TYA9" s="86"/>
      <c r="TYB9" s="86"/>
      <c r="TYC9" s="86"/>
      <c r="TYD9" s="86"/>
      <c r="TYE9" s="86"/>
      <c r="TYF9" s="86"/>
      <c r="TYG9" s="86"/>
      <c r="TYH9" s="86"/>
      <c r="TYI9" s="86"/>
      <c r="TYJ9" s="86"/>
      <c r="TYK9" s="86"/>
      <c r="TYL9" s="86"/>
      <c r="TYM9" s="86"/>
      <c r="TYN9" s="86"/>
      <c r="TYO9" s="86"/>
      <c r="TYP9" s="86"/>
      <c r="TYQ9" s="86"/>
      <c r="TYR9" s="86"/>
      <c r="TYS9" s="86"/>
      <c r="TYT9" s="86"/>
      <c r="TYU9" s="86"/>
      <c r="TYV9" s="86"/>
      <c r="TYW9" s="86"/>
      <c r="TYX9" s="86"/>
      <c r="TYY9" s="86"/>
      <c r="TYZ9" s="86"/>
      <c r="TZA9" s="86"/>
      <c r="TZB9" s="86"/>
      <c r="TZC9" s="86"/>
      <c r="TZD9" s="86"/>
      <c r="TZE9" s="86"/>
      <c r="TZF9" s="86"/>
      <c r="TZG9" s="86"/>
      <c r="TZH9" s="86"/>
      <c r="TZI9" s="86"/>
      <c r="TZJ9" s="86"/>
      <c r="TZK9" s="86"/>
      <c r="TZL9" s="86"/>
      <c r="TZM9" s="86"/>
      <c r="TZN9" s="86"/>
      <c r="TZO9" s="86"/>
      <c r="TZP9" s="86"/>
      <c r="TZQ9" s="86"/>
      <c r="TZR9" s="86"/>
      <c r="TZS9" s="86"/>
      <c r="TZT9" s="86"/>
      <c r="TZU9" s="86"/>
      <c r="TZV9" s="86"/>
      <c r="TZW9" s="86"/>
      <c r="TZX9" s="86"/>
      <c r="TZY9" s="86"/>
      <c r="TZZ9" s="86"/>
      <c r="UAA9" s="86"/>
      <c r="UAB9" s="86"/>
      <c r="UAC9" s="86"/>
      <c r="UAD9" s="86"/>
      <c r="UAE9" s="86"/>
      <c r="UAF9" s="86"/>
      <c r="UAG9" s="86"/>
      <c r="UAH9" s="86"/>
      <c r="UAI9" s="86"/>
      <c r="UAJ9" s="86"/>
      <c r="UAK9" s="86"/>
      <c r="UAL9" s="86"/>
      <c r="UAM9" s="86"/>
      <c r="UAN9" s="86"/>
      <c r="UAO9" s="86"/>
      <c r="UAP9" s="86"/>
      <c r="UAQ9" s="86"/>
      <c r="UAR9" s="86"/>
      <c r="UAS9" s="86"/>
      <c r="UAT9" s="86"/>
      <c r="UAU9" s="86"/>
      <c r="UAV9" s="86"/>
      <c r="UAW9" s="86"/>
      <c r="UAX9" s="86"/>
      <c r="UAY9" s="86"/>
      <c r="UAZ9" s="86"/>
      <c r="UBA9" s="86"/>
      <c r="UBB9" s="86"/>
      <c r="UBC9" s="86"/>
      <c r="UBD9" s="86"/>
      <c r="UBE9" s="86"/>
      <c r="UBF9" s="86"/>
      <c r="UBG9" s="86"/>
      <c r="UBH9" s="86"/>
      <c r="UBI9" s="86"/>
      <c r="UBJ9" s="86"/>
      <c r="UBK9" s="86"/>
      <c r="UBL9" s="86"/>
      <c r="UBM9" s="86"/>
      <c r="UBN9" s="86"/>
      <c r="UBO9" s="86"/>
      <c r="UBP9" s="86"/>
      <c r="UBQ9" s="86"/>
      <c r="UBR9" s="86"/>
      <c r="UBS9" s="86"/>
      <c r="UBT9" s="86"/>
      <c r="UBU9" s="86"/>
      <c r="UBV9" s="86"/>
      <c r="UBW9" s="86"/>
      <c r="UBX9" s="86"/>
      <c r="UBY9" s="86"/>
      <c r="UBZ9" s="86"/>
      <c r="UCA9" s="86"/>
      <c r="UCB9" s="86"/>
      <c r="UCC9" s="86"/>
      <c r="UCD9" s="86"/>
      <c r="UCE9" s="86"/>
      <c r="UCF9" s="86"/>
      <c r="UCG9" s="86"/>
      <c r="UCH9" s="86"/>
      <c r="UCI9" s="86"/>
      <c r="UCJ9" s="86"/>
      <c r="UCK9" s="86"/>
      <c r="UCL9" s="86"/>
      <c r="UCM9" s="86"/>
      <c r="UCN9" s="86"/>
      <c r="UCO9" s="86"/>
      <c r="UCP9" s="86"/>
      <c r="UCQ9" s="86"/>
      <c r="UCR9" s="86"/>
      <c r="UCS9" s="86"/>
      <c r="UCT9" s="86"/>
      <c r="UCU9" s="86"/>
      <c r="UCV9" s="86"/>
      <c r="UCW9" s="86"/>
      <c r="UCX9" s="86"/>
      <c r="UCY9" s="86"/>
      <c r="UCZ9" s="86"/>
      <c r="UDA9" s="86"/>
      <c r="UDB9" s="86"/>
      <c r="UDC9" s="86"/>
      <c r="UDD9" s="86"/>
      <c r="UDE9" s="86"/>
      <c r="UDF9" s="86"/>
      <c r="UDG9" s="86"/>
      <c r="UDH9" s="86"/>
      <c r="UDI9" s="86"/>
      <c r="UDJ9" s="86"/>
      <c r="UDK9" s="86"/>
      <c r="UDL9" s="86"/>
      <c r="UDM9" s="86"/>
      <c r="UDN9" s="86"/>
      <c r="UDO9" s="86"/>
      <c r="UDP9" s="86"/>
      <c r="UDQ9" s="86"/>
      <c r="UDR9" s="86"/>
      <c r="UDS9" s="86"/>
      <c r="UDT9" s="86"/>
      <c r="UDU9" s="86"/>
      <c r="UDV9" s="86"/>
      <c r="UDW9" s="86"/>
      <c r="UDX9" s="86"/>
      <c r="UDY9" s="86"/>
      <c r="UDZ9" s="86"/>
      <c r="UEA9" s="86"/>
      <c r="UEB9" s="86"/>
      <c r="UEC9" s="86"/>
      <c r="UED9" s="86"/>
      <c r="UEE9" s="86"/>
      <c r="UEF9" s="86"/>
      <c r="UEG9" s="86"/>
      <c r="UEH9" s="86"/>
      <c r="UEI9" s="86"/>
      <c r="UEJ9" s="86"/>
      <c r="UEK9" s="86"/>
      <c r="UEL9" s="86"/>
      <c r="UEM9" s="86"/>
      <c r="UEN9" s="86"/>
      <c r="UEO9" s="86"/>
      <c r="UEP9" s="86"/>
      <c r="UEQ9" s="86"/>
      <c r="UER9" s="86"/>
      <c r="UES9" s="86"/>
      <c r="UET9" s="86"/>
      <c r="UEU9" s="86"/>
      <c r="UEV9" s="86"/>
      <c r="UEW9" s="86"/>
      <c r="UEX9" s="86"/>
      <c r="UEY9" s="86"/>
      <c r="UEZ9" s="86"/>
      <c r="UFA9" s="86"/>
      <c r="UFB9" s="86"/>
      <c r="UFC9" s="86"/>
      <c r="UFD9" s="86"/>
      <c r="UFE9" s="86"/>
      <c r="UFF9" s="86"/>
      <c r="UFG9" s="86"/>
      <c r="UFH9" s="86"/>
      <c r="UFI9" s="86"/>
      <c r="UFJ9" s="86"/>
      <c r="UFK9" s="86"/>
      <c r="UFL9" s="86"/>
      <c r="UFM9" s="86"/>
      <c r="UFN9" s="86"/>
      <c r="UFO9" s="86"/>
      <c r="UFP9" s="86"/>
      <c r="UFQ9" s="86"/>
      <c r="UFR9" s="86"/>
      <c r="UFS9" s="86"/>
      <c r="UFT9" s="86"/>
      <c r="UFU9" s="86"/>
      <c r="UFV9" s="86"/>
      <c r="UFW9" s="86"/>
      <c r="UFX9" s="86"/>
      <c r="UFY9" s="86"/>
      <c r="UFZ9" s="86"/>
      <c r="UGA9" s="86"/>
      <c r="UGB9" s="86"/>
      <c r="UGC9" s="86"/>
      <c r="UGD9" s="86"/>
      <c r="UGE9" s="86"/>
      <c r="UGF9" s="86"/>
      <c r="UGG9" s="86"/>
      <c r="UGH9" s="86"/>
      <c r="UGI9" s="86"/>
      <c r="UGJ9" s="86"/>
      <c r="UGK9" s="86"/>
      <c r="UGL9" s="86"/>
      <c r="UGM9" s="86"/>
      <c r="UGN9" s="86"/>
      <c r="UGO9" s="86"/>
      <c r="UGP9" s="86"/>
      <c r="UGQ9" s="86"/>
      <c r="UGR9" s="86"/>
      <c r="UGS9" s="86"/>
      <c r="UGT9" s="86"/>
      <c r="UGU9" s="86"/>
      <c r="UGV9" s="86"/>
      <c r="UGW9" s="86"/>
      <c r="UGX9" s="86"/>
      <c r="UGY9" s="86"/>
      <c r="UGZ9" s="86"/>
      <c r="UHA9" s="86"/>
      <c r="UHB9" s="86"/>
      <c r="UHC9" s="86"/>
      <c r="UHD9" s="86"/>
      <c r="UHE9" s="86"/>
      <c r="UHF9" s="86"/>
      <c r="UHG9" s="86"/>
      <c r="UHH9" s="86"/>
      <c r="UHI9" s="86"/>
      <c r="UHJ9" s="86"/>
      <c r="UHK9" s="86"/>
      <c r="UHL9" s="86"/>
      <c r="UHM9" s="86"/>
      <c r="UHN9" s="86"/>
      <c r="UHO9" s="86"/>
      <c r="UHP9" s="86"/>
      <c r="UHQ9" s="86"/>
      <c r="UHR9" s="86"/>
      <c r="UHS9" s="86"/>
      <c r="UHT9" s="86"/>
      <c r="UHU9" s="86"/>
      <c r="UHV9" s="86"/>
      <c r="UHW9" s="86"/>
      <c r="UHX9" s="86"/>
      <c r="UHY9" s="86"/>
      <c r="UHZ9" s="86"/>
      <c r="UIA9" s="86"/>
      <c r="UIB9" s="86"/>
      <c r="UIC9" s="86"/>
      <c r="UID9" s="86"/>
      <c r="UIE9" s="86"/>
      <c r="UIF9" s="86"/>
      <c r="UIG9" s="86"/>
      <c r="UIH9" s="86"/>
      <c r="UII9" s="86"/>
      <c r="UIJ9" s="86"/>
      <c r="UIK9" s="86"/>
      <c r="UIL9" s="86"/>
      <c r="UIM9" s="86"/>
      <c r="UIN9" s="86"/>
      <c r="UIO9" s="86"/>
      <c r="UIP9" s="86"/>
      <c r="UIQ9" s="86"/>
      <c r="UIR9" s="86"/>
      <c r="UIS9" s="86"/>
      <c r="UIT9" s="86"/>
      <c r="UIU9" s="86"/>
      <c r="UIV9" s="86"/>
      <c r="UIW9" s="86"/>
      <c r="UIX9" s="86"/>
      <c r="UIY9" s="86"/>
      <c r="UIZ9" s="86"/>
      <c r="UJA9" s="86"/>
      <c r="UJB9" s="86"/>
      <c r="UJC9" s="86"/>
      <c r="UJD9" s="86"/>
      <c r="UJE9" s="86"/>
      <c r="UJF9" s="86"/>
      <c r="UJG9" s="86"/>
      <c r="UJH9" s="86"/>
      <c r="UJI9" s="86"/>
      <c r="UJJ9" s="86"/>
      <c r="UJK9" s="86"/>
      <c r="UJL9" s="86"/>
      <c r="UJM9" s="86"/>
      <c r="UJN9" s="86"/>
      <c r="UJO9" s="86"/>
      <c r="UJP9" s="86"/>
      <c r="UJQ9" s="86"/>
      <c r="UJR9" s="86"/>
      <c r="UJS9" s="86"/>
      <c r="UJT9" s="86"/>
      <c r="UJU9" s="86"/>
      <c r="UJV9" s="86"/>
      <c r="UJW9" s="86"/>
      <c r="UJX9" s="86"/>
      <c r="UJY9" s="86"/>
      <c r="UJZ9" s="86"/>
      <c r="UKA9" s="86"/>
      <c r="UKB9" s="86"/>
      <c r="UKC9" s="86"/>
      <c r="UKD9" s="86"/>
      <c r="UKE9" s="86"/>
      <c r="UKF9" s="86"/>
      <c r="UKG9" s="86"/>
      <c r="UKH9" s="86"/>
      <c r="UKI9" s="86"/>
      <c r="UKJ9" s="86"/>
      <c r="UKK9" s="86"/>
      <c r="UKL9" s="86"/>
      <c r="UKM9" s="86"/>
      <c r="UKN9" s="86"/>
      <c r="UKO9" s="86"/>
      <c r="UKP9" s="86"/>
      <c r="UKQ9" s="86"/>
      <c r="UKR9" s="86"/>
      <c r="UKS9" s="86"/>
      <c r="UKT9" s="86"/>
      <c r="UKU9" s="86"/>
      <c r="UKV9" s="86"/>
      <c r="UKW9" s="86"/>
      <c r="UKX9" s="86"/>
      <c r="UKY9" s="86"/>
      <c r="UKZ9" s="86"/>
      <c r="ULA9" s="86"/>
      <c r="ULB9" s="86"/>
      <c r="ULC9" s="86"/>
      <c r="ULD9" s="86"/>
      <c r="ULE9" s="86"/>
      <c r="ULF9" s="86"/>
      <c r="ULG9" s="86"/>
      <c r="ULH9" s="86"/>
      <c r="ULI9" s="86"/>
      <c r="ULJ9" s="86"/>
      <c r="ULK9" s="86"/>
      <c r="ULL9" s="86"/>
      <c r="ULM9" s="86"/>
      <c r="ULN9" s="86"/>
      <c r="ULO9" s="86"/>
      <c r="ULP9" s="86"/>
      <c r="ULQ9" s="86"/>
      <c r="ULR9" s="86"/>
      <c r="ULS9" s="86"/>
      <c r="ULT9" s="86"/>
      <c r="ULU9" s="86"/>
      <c r="ULV9" s="86"/>
      <c r="ULW9" s="86"/>
      <c r="ULX9" s="86"/>
      <c r="ULY9" s="86"/>
      <c r="ULZ9" s="86"/>
      <c r="UMA9" s="86"/>
      <c r="UMB9" s="86"/>
      <c r="UMC9" s="86"/>
      <c r="UMD9" s="86"/>
      <c r="UME9" s="86"/>
      <c r="UMF9" s="86"/>
      <c r="UMG9" s="86"/>
      <c r="UMH9" s="86"/>
      <c r="UMI9" s="86"/>
      <c r="UMJ9" s="86"/>
      <c r="UMK9" s="86"/>
      <c r="UML9" s="86"/>
      <c r="UMM9" s="86"/>
      <c r="UMN9" s="86"/>
      <c r="UMO9" s="86"/>
      <c r="UMP9" s="86"/>
      <c r="UMQ9" s="86"/>
      <c r="UMR9" s="86"/>
      <c r="UMS9" s="86"/>
      <c r="UMT9" s="86"/>
      <c r="UMU9" s="86"/>
      <c r="UMV9" s="86"/>
      <c r="UMW9" s="86"/>
      <c r="UMX9" s="86"/>
      <c r="UMY9" s="86"/>
      <c r="UMZ9" s="86"/>
      <c r="UNA9" s="86"/>
      <c r="UNB9" s="86"/>
      <c r="UNC9" s="86"/>
      <c r="UND9" s="86"/>
      <c r="UNE9" s="86"/>
      <c r="UNF9" s="86"/>
      <c r="UNG9" s="86"/>
      <c r="UNH9" s="86"/>
      <c r="UNI9" s="86"/>
      <c r="UNJ9" s="86"/>
      <c r="UNK9" s="86"/>
      <c r="UNL9" s="86"/>
      <c r="UNM9" s="86"/>
      <c r="UNN9" s="86"/>
      <c r="UNO9" s="86"/>
      <c r="UNP9" s="86"/>
      <c r="UNQ9" s="86"/>
      <c r="UNR9" s="86"/>
      <c r="UNS9" s="86"/>
      <c r="UNT9" s="86"/>
      <c r="UNU9" s="86"/>
      <c r="UNV9" s="86"/>
      <c r="UNW9" s="86"/>
      <c r="UNX9" s="86"/>
      <c r="UNY9" s="86"/>
      <c r="UNZ9" s="86"/>
      <c r="UOA9" s="86"/>
      <c r="UOB9" s="86"/>
      <c r="UOC9" s="86"/>
      <c r="UOD9" s="86"/>
      <c r="UOE9" s="86"/>
      <c r="UOF9" s="86"/>
      <c r="UOG9" s="86"/>
      <c r="UOH9" s="86"/>
      <c r="UOI9" s="86"/>
      <c r="UOJ9" s="86"/>
      <c r="UOK9" s="86"/>
      <c r="UOL9" s="86"/>
      <c r="UOM9" s="86"/>
      <c r="UON9" s="86"/>
      <c r="UOO9" s="86"/>
      <c r="UOP9" s="86"/>
      <c r="UOQ9" s="86"/>
      <c r="UOR9" s="86"/>
      <c r="UOS9" s="86"/>
      <c r="UOT9" s="86"/>
      <c r="UOU9" s="86"/>
      <c r="UOV9" s="86"/>
      <c r="UOW9" s="86"/>
      <c r="UOX9" s="86"/>
      <c r="UOY9" s="86"/>
      <c r="UOZ9" s="86"/>
      <c r="UPA9" s="86"/>
      <c r="UPB9" s="86"/>
      <c r="UPC9" s="86"/>
      <c r="UPD9" s="86"/>
      <c r="UPE9" s="86"/>
      <c r="UPF9" s="86"/>
      <c r="UPG9" s="86"/>
      <c r="UPH9" s="86"/>
      <c r="UPI9" s="86"/>
      <c r="UPJ9" s="86"/>
      <c r="UPK9" s="86"/>
      <c r="UPL9" s="86"/>
      <c r="UPM9" s="86"/>
      <c r="UPN9" s="86"/>
      <c r="UPO9" s="86"/>
      <c r="UPP9" s="86"/>
      <c r="UPQ9" s="86"/>
      <c r="UPR9" s="86"/>
      <c r="UPS9" s="86"/>
      <c r="UPT9" s="86"/>
      <c r="UPU9" s="86"/>
      <c r="UPV9" s="86"/>
      <c r="UPW9" s="86"/>
      <c r="UPX9" s="86"/>
      <c r="UPY9" s="86"/>
      <c r="UPZ9" s="86"/>
      <c r="UQA9" s="86"/>
      <c r="UQB9" s="86"/>
      <c r="UQC9" s="86"/>
      <c r="UQD9" s="86"/>
      <c r="UQE9" s="86"/>
      <c r="UQF9" s="86"/>
      <c r="UQG9" s="86"/>
      <c r="UQH9" s="86"/>
      <c r="UQI9" s="86"/>
      <c r="UQJ9" s="86"/>
      <c r="UQK9" s="86"/>
      <c r="UQL9" s="86"/>
      <c r="UQM9" s="86"/>
      <c r="UQN9" s="86"/>
      <c r="UQO9" s="86"/>
      <c r="UQP9" s="86"/>
      <c r="UQQ9" s="86"/>
      <c r="UQR9" s="86"/>
      <c r="UQS9" s="86"/>
      <c r="UQT9" s="86"/>
      <c r="UQU9" s="86"/>
      <c r="UQV9" s="86"/>
      <c r="UQW9" s="86"/>
      <c r="UQX9" s="86"/>
      <c r="UQY9" s="86"/>
      <c r="UQZ9" s="86"/>
      <c r="URA9" s="86"/>
      <c r="URB9" s="86"/>
      <c r="URC9" s="86"/>
      <c r="URD9" s="86"/>
      <c r="URE9" s="86"/>
      <c r="URF9" s="86"/>
      <c r="URG9" s="86"/>
      <c r="URH9" s="86"/>
      <c r="URI9" s="86"/>
      <c r="URJ9" s="86"/>
      <c r="URK9" s="86"/>
      <c r="URL9" s="86"/>
      <c r="URM9" s="86"/>
      <c r="URN9" s="86"/>
      <c r="URO9" s="86"/>
      <c r="URP9" s="86"/>
      <c r="URQ9" s="86"/>
      <c r="URR9" s="86"/>
      <c r="URS9" s="86"/>
      <c r="URT9" s="86"/>
      <c r="URU9" s="86"/>
      <c r="URV9" s="86"/>
      <c r="URW9" s="86"/>
      <c r="URX9" s="86"/>
      <c r="URY9" s="86"/>
      <c r="URZ9" s="86"/>
      <c r="USA9" s="86"/>
      <c r="USB9" s="86"/>
      <c r="USC9" s="86"/>
      <c r="USD9" s="86"/>
      <c r="USE9" s="86"/>
      <c r="USF9" s="86"/>
      <c r="USG9" s="86"/>
      <c r="USH9" s="86"/>
      <c r="USI9" s="86"/>
      <c r="USJ9" s="86"/>
      <c r="USK9" s="86"/>
      <c r="USL9" s="86"/>
      <c r="USM9" s="86"/>
      <c r="USN9" s="86"/>
      <c r="USO9" s="86"/>
      <c r="USP9" s="86"/>
      <c r="USQ9" s="86"/>
      <c r="USR9" s="86"/>
      <c r="USS9" s="86"/>
      <c r="UST9" s="86"/>
      <c r="USU9" s="86"/>
      <c r="USV9" s="86"/>
      <c r="USW9" s="86"/>
      <c r="USX9" s="86"/>
      <c r="USY9" s="86"/>
      <c r="USZ9" s="86"/>
      <c r="UTA9" s="86"/>
      <c r="UTB9" s="86"/>
      <c r="UTC9" s="86"/>
      <c r="UTD9" s="86"/>
      <c r="UTE9" s="86"/>
      <c r="UTF9" s="86"/>
      <c r="UTG9" s="86"/>
      <c r="UTH9" s="86"/>
      <c r="UTI9" s="86"/>
      <c r="UTJ9" s="86"/>
      <c r="UTK9" s="86"/>
      <c r="UTL9" s="86"/>
      <c r="UTM9" s="86"/>
      <c r="UTN9" s="86"/>
      <c r="UTO9" s="86"/>
      <c r="UTP9" s="86"/>
      <c r="UTQ9" s="86"/>
      <c r="UTR9" s="86"/>
      <c r="UTS9" s="86"/>
      <c r="UTT9" s="86"/>
      <c r="UTU9" s="86"/>
      <c r="UTV9" s="86"/>
      <c r="UTW9" s="86"/>
      <c r="UTX9" s="86"/>
      <c r="UTY9" s="86"/>
      <c r="UTZ9" s="86"/>
      <c r="UUA9" s="86"/>
      <c r="UUB9" s="86"/>
      <c r="UUC9" s="86"/>
      <c r="UUD9" s="86"/>
      <c r="UUE9" s="86"/>
      <c r="UUF9" s="86"/>
      <c r="UUG9" s="86"/>
      <c r="UUH9" s="86"/>
      <c r="UUI9" s="86"/>
      <c r="UUJ9" s="86"/>
      <c r="UUK9" s="86"/>
      <c r="UUL9" s="86"/>
      <c r="UUM9" s="86"/>
      <c r="UUN9" s="86"/>
      <c r="UUO9" s="86"/>
      <c r="UUP9" s="86"/>
      <c r="UUQ9" s="86"/>
      <c r="UUR9" s="86"/>
      <c r="UUS9" s="86"/>
      <c r="UUT9" s="86"/>
      <c r="UUU9" s="86"/>
      <c r="UUV9" s="86"/>
      <c r="UUW9" s="86"/>
      <c r="UUX9" s="86"/>
      <c r="UUY9" s="86"/>
      <c r="UUZ9" s="86"/>
      <c r="UVA9" s="86"/>
      <c r="UVB9" s="86"/>
      <c r="UVC9" s="86"/>
      <c r="UVD9" s="86"/>
      <c r="UVE9" s="86"/>
      <c r="UVF9" s="86"/>
      <c r="UVG9" s="86"/>
      <c r="UVH9" s="86"/>
      <c r="UVI9" s="86"/>
      <c r="UVJ9" s="86"/>
      <c r="UVK9" s="86"/>
      <c r="UVL9" s="86"/>
      <c r="UVM9" s="86"/>
      <c r="UVN9" s="86"/>
      <c r="UVO9" s="86"/>
      <c r="UVP9" s="86"/>
      <c r="UVQ9" s="86"/>
      <c r="UVR9" s="86"/>
      <c r="UVS9" s="86"/>
      <c r="UVT9" s="86"/>
      <c r="UVU9" s="86"/>
      <c r="UVV9" s="86"/>
      <c r="UVW9" s="86"/>
      <c r="UVX9" s="86"/>
      <c r="UVY9" s="86"/>
      <c r="UVZ9" s="86"/>
      <c r="UWA9" s="86"/>
      <c r="UWB9" s="86"/>
      <c r="UWC9" s="86"/>
      <c r="UWD9" s="86"/>
      <c r="UWE9" s="86"/>
      <c r="UWF9" s="86"/>
      <c r="UWG9" s="86"/>
      <c r="UWH9" s="86"/>
      <c r="UWI9" s="86"/>
      <c r="UWJ9" s="86"/>
      <c r="UWK9" s="86"/>
      <c r="UWL9" s="86"/>
      <c r="UWM9" s="86"/>
      <c r="UWN9" s="86"/>
      <c r="UWO9" s="86"/>
      <c r="UWP9" s="86"/>
      <c r="UWQ9" s="86"/>
      <c r="UWR9" s="86"/>
      <c r="UWS9" s="86"/>
      <c r="UWT9" s="86"/>
      <c r="UWU9" s="86"/>
      <c r="UWV9" s="86"/>
      <c r="UWW9" s="86"/>
      <c r="UWX9" s="86"/>
      <c r="UWY9" s="86"/>
      <c r="UWZ9" s="86"/>
      <c r="UXA9" s="86"/>
      <c r="UXB9" s="86"/>
      <c r="UXC9" s="86"/>
      <c r="UXD9" s="86"/>
      <c r="UXE9" s="86"/>
      <c r="UXF9" s="86"/>
      <c r="UXG9" s="86"/>
      <c r="UXH9" s="86"/>
      <c r="UXI9" s="86"/>
      <c r="UXJ9" s="86"/>
      <c r="UXK9" s="86"/>
      <c r="UXL9" s="86"/>
      <c r="UXM9" s="86"/>
      <c r="UXN9" s="86"/>
      <c r="UXO9" s="86"/>
      <c r="UXP9" s="86"/>
      <c r="UXQ9" s="86"/>
      <c r="UXR9" s="86"/>
      <c r="UXS9" s="86"/>
      <c r="UXT9" s="86"/>
      <c r="UXU9" s="86"/>
      <c r="UXV9" s="86"/>
      <c r="UXW9" s="86"/>
      <c r="UXX9" s="86"/>
      <c r="UXY9" s="86"/>
      <c r="UXZ9" s="86"/>
      <c r="UYA9" s="86"/>
      <c r="UYB9" s="86"/>
      <c r="UYC9" s="86"/>
      <c r="UYD9" s="86"/>
      <c r="UYE9" s="86"/>
      <c r="UYF9" s="86"/>
      <c r="UYG9" s="86"/>
      <c r="UYH9" s="86"/>
      <c r="UYI9" s="86"/>
      <c r="UYJ9" s="86"/>
      <c r="UYK9" s="86"/>
      <c r="UYL9" s="86"/>
      <c r="UYM9" s="86"/>
      <c r="UYN9" s="86"/>
      <c r="UYO9" s="86"/>
      <c r="UYP9" s="86"/>
      <c r="UYQ9" s="86"/>
      <c r="UYR9" s="86"/>
      <c r="UYS9" s="86"/>
      <c r="UYT9" s="86"/>
      <c r="UYU9" s="86"/>
      <c r="UYV9" s="86"/>
      <c r="UYW9" s="86"/>
      <c r="UYX9" s="86"/>
      <c r="UYY9" s="86"/>
      <c r="UYZ9" s="86"/>
      <c r="UZA9" s="86"/>
      <c r="UZB9" s="86"/>
      <c r="UZC9" s="86"/>
      <c r="UZD9" s="86"/>
      <c r="UZE9" s="86"/>
      <c r="UZF9" s="86"/>
      <c r="UZG9" s="86"/>
      <c r="UZH9" s="86"/>
      <c r="UZI9" s="86"/>
      <c r="UZJ9" s="86"/>
      <c r="UZK9" s="86"/>
      <c r="UZL9" s="86"/>
      <c r="UZM9" s="86"/>
      <c r="UZN9" s="86"/>
      <c r="UZO9" s="86"/>
      <c r="UZP9" s="86"/>
      <c r="UZQ9" s="86"/>
      <c r="UZR9" s="86"/>
      <c r="UZS9" s="86"/>
      <c r="UZT9" s="86"/>
      <c r="UZU9" s="86"/>
      <c r="UZV9" s="86"/>
      <c r="UZW9" s="86"/>
      <c r="UZX9" s="86"/>
      <c r="UZY9" s="86"/>
      <c r="UZZ9" s="86"/>
      <c r="VAA9" s="86"/>
      <c r="VAB9" s="86"/>
      <c r="VAC9" s="86"/>
      <c r="VAD9" s="86"/>
      <c r="VAE9" s="86"/>
      <c r="VAF9" s="86"/>
      <c r="VAG9" s="86"/>
      <c r="VAH9" s="86"/>
      <c r="VAI9" s="86"/>
      <c r="VAJ9" s="86"/>
      <c r="VAK9" s="86"/>
      <c r="VAL9" s="86"/>
      <c r="VAM9" s="86"/>
      <c r="VAN9" s="86"/>
      <c r="VAO9" s="86"/>
      <c r="VAP9" s="86"/>
      <c r="VAQ9" s="86"/>
      <c r="VAR9" s="86"/>
      <c r="VAS9" s="86"/>
      <c r="VAT9" s="86"/>
      <c r="VAU9" s="86"/>
      <c r="VAV9" s="86"/>
      <c r="VAW9" s="86"/>
      <c r="VAX9" s="86"/>
      <c r="VAY9" s="86"/>
      <c r="VAZ9" s="86"/>
      <c r="VBA9" s="86"/>
      <c r="VBB9" s="86"/>
      <c r="VBC9" s="86"/>
      <c r="VBD9" s="86"/>
      <c r="VBE9" s="86"/>
      <c r="VBF9" s="86"/>
      <c r="VBG9" s="86"/>
      <c r="VBH9" s="86"/>
      <c r="VBI9" s="86"/>
      <c r="VBJ9" s="86"/>
      <c r="VBK9" s="86"/>
      <c r="VBL9" s="86"/>
      <c r="VBM9" s="86"/>
      <c r="VBN9" s="86"/>
      <c r="VBO9" s="86"/>
      <c r="VBP9" s="86"/>
      <c r="VBQ9" s="86"/>
      <c r="VBR9" s="86"/>
      <c r="VBS9" s="86"/>
      <c r="VBT9" s="86"/>
      <c r="VBU9" s="86"/>
      <c r="VBV9" s="86"/>
      <c r="VBW9" s="86"/>
      <c r="VBX9" s="86"/>
      <c r="VBY9" s="86"/>
      <c r="VBZ9" s="86"/>
      <c r="VCA9" s="86"/>
      <c r="VCB9" s="86"/>
      <c r="VCC9" s="86"/>
      <c r="VCD9" s="86"/>
      <c r="VCE9" s="86"/>
      <c r="VCF9" s="86"/>
      <c r="VCG9" s="86"/>
      <c r="VCH9" s="86"/>
      <c r="VCI9" s="86"/>
      <c r="VCJ9" s="86"/>
      <c r="VCK9" s="86"/>
      <c r="VCL9" s="86"/>
      <c r="VCM9" s="86"/>
      <c r="VCN9" s="86"/>
      <c r="VCO9" s="86"/>
      <c r="VCP9" s="86"/>
      <c r="VCQ9" s="86"/>
      <c r="VCR9" s="86"/>
      <c r="VCS9" s="86"/>
      <c r="VCT9" s="86"/>
      <c r="VCU9" s="86"/>
      <c r="VCV9" s="86"/>
      <c r="VCW9" s="86"/>
      <c r="VCX9" s="86"/>
      <c r="VCY9" s="86"/>
      <c r="VCZ9" s="86"/>
      <c r="VDA9" s="86"/>
      <c r="VDB9" s="86"/>
      <c r="VDC9" s="86"/>
      <c r="VDD9" s="86"/>
      <c r="VDE9" s="86"/>
      <c r="VDF9" s="86"/>
      <c r="VDG9" s="86"/>
      <c r="VDH9" s="86"/>
      <c r="VDI9" s="86"/>
      <c r="VDJ9" s="86"/>
      <c r="VDK9" s="86"/>
      <c r="VDL9" s="86"/>
      <c r="VDM9" s="86"/>
      <c r="VDN9" s="86"/>
      <c r="VDO9" s="86"/>
      <c r="VDP9" s="86"/>
      <c r="VDQ9" s="86"/>
      <c r="VDR9" s="86"/>
      <c r="VDS9" s="86"/>
      <c r="VDT9" s="86"/>
      <c r="VDU9" s="86"/>
      <c r="VDV9" s="86"/>
      <c r="VDW9" s="86"/>
      <c r="VDX9" s="86"/>
      <c r="VDY9" s="86"/>
      <c r="VDZ9" s="86"/>
      <c r="VEA9" s="86"/>
      <c r="VEB9" s="86"/>
      <c r="VEC9" s="86"/>
      <c r="VED9" s="86"/>
      <c r="VEE9" s="86"/>
      <c r="VEF9" s="86"/>
      <c r="VEG9" s="86"/>
      <c r="VEH9" s="86"/>
      <c r="VEI9" s="86"/>
      <c r="VEJ9" s="86"/>
      <c r="VEK9" s="86"/>
      <c r="VEL9" s="86"/>
      <c r="VEM9" s="86"/>
      <c r="VEN9" s="86"/>
      <c r="VEO9" s="86"/>
      <c r="VEP9" s="86"/>
      <c r="VEQ9" s="86"/>
      <c r="VER9" s="86"/>
      <c r="VES9" s="86"/>
      <c r="VET9" s="86"/>
      <c r="VEU9" s="86"/>
      <c r="VEV9" s="86"/>
      <c r="VEW9" s="86"/>
      <c r="VEX9" s="86"/>
      <c r="VEY9" s="86"/>
      <c r="VEZ9" s="86"/>
      <c r="VFA9" s="86"/>
      <c r="VFB9" s="86"/>
      <c r="VFC9" s="86"/>
      <c r="VFD9" s="86"/>
      <c r="VFE9" s="86"/>
      <c r="VFF9" s="86"/>
      <c r="VFG9" s="86"/>
      <c r="VFH9" s="86"/>
      <c r="VFI9" s="86"/>
      <c r="VFJ9" s="86"/>
      <c r="VFK9" s="86"/>
      <c r="VFL9" s="86"/>
      <c r="VFM9" s="86"/>
      <c r="VFN9" s="86"/>
      <c r="VFO9" s="86"/>
      <c r="VFP9" s="86"/>
      <c r="VFQ9" s="86"/>
      <c r="VFR9" s="86"/>
      <c r="VFS9" s="86"/>
      <c r="VFT9" s="86"/>
      <c r="VFU9" s="86"/>
      <c r="VFV9" s="86"/>
      <c r="VFW9" s="86"/>
      <c r="VFX9" s="86"/>
      <c r="VFY9" s="86"/>
      <c r="VFZ9" s="86"/>
      <c r="VGA9" s="86"/>
      <c r="VGB9" s="86"/>
      <c r="VGC9" s="86"/>
      <c r="VGD9" s="86"/>
      <c r="VGE9" s="86"/>
      <c r="VGF9" s="86"/>
      <c r="VGG9" s="86"/>
      <c r="VGH9" s="86"/>
      <c r="VGI9" s="86"/>
      <c r="VGJ9" s="86"/>
      <c r="VGK9" s="86"/>
      <c r="VGL9" s="86"/>
      <c r="VGM9" s="86"/>
      <c r="VGN9" s="86"/>
      <c r="VGO9" s="86"/>
      <c r="VGP9" s="86"/>
      <c r="VGQ9" s="86"/>
      <c r="VGR9" s="86"/>
      <c r="VGS9" s="86"/>
      <c r="VGT9" s="86"/>
      <c r="VGU9" s="86"/>
      <c r="VGV9" s="86"/>
      <c r="VGW9" s="86"/>
      <c r="VGX9" s="86"/>
      <c r="VGY9" s="86"/>
      <c r="VGZ9" s="86"/>
      <c r="VHA9" s="86"/>
      <c r="VHB9" s="86"/>
      <c r="VHC9" s="86"/>
      <c r="VHD9" s="86"/>
      <c r="VHE9" s="86"/>
      <c r="VHF9" s="86"/>
      <c r="VHG9" s="86"/>
      <c r="VHH9" s="86"/>
      <c r="VHI9" s="86"/>
      <c r="VHJ9" s="86"/>
      <c r="VHK9" s="86"/>
      <c r="VHL9" s="86"/>
      <c r="VHM9" s="86"/>
      <c r="VHN9" s="86"/>
      <c r="VHO9" s="86"/>
      <c r="VHP9" s="86"/>
      <c r="VHQ9" s="86"/>
      <c r="VHR9" s="86"/>
      <c r="VHS9" s="86"/>
      <c r="VHT9" s="86"/>
      <c r="VHU9" s="86"/>
      <c r="VHV9" s="86"/>
      <c r="VHW9" s="86"/>
      <c r="VHX9" s="86"/>
      <c r="VHY9" s="86"/>
      <c r="VHZ9" s="86"/>
      <c r="VIA9" s="86"/>
      <c r="VIB9" s="86"/>
      <c r="VIC9" s="86"/>
      <c r="VID9" s="86"/>
      <c r="VIE9" s="86"/>
      <c r="VIF9" s="86"/>
      <c r="VIG9" s="86"/>
      <c r="VIH9" s="86"/>
      <c r="VII9" s="86"/>
      <c r="VIJ9" s="86"/>
      <c r="VIK9" s="86"/>
      <c r="VIL9" s="86"/>
      <c r="VIM9" s="86"/>
      <c r="VIN9" s="86"/>
      <c r="VIO9" s="86"/>
      <c r="VIP9" s="86"/>
      <c r="VIQ9" s="86"/>
      <c r="VIR9" s="86"/>
      <c r="VIS9" s="86"/>
      <c r="VIT9" s="86"/>
      <c r="VIU9" s="86"/>
      <c r="VIV9" s="86"/>
      <c r="VIW9" s="86"/>
      <c r="VIX9" s="86"/>
      <c r="VIY9" s="86"/>
      <c r="VIZ9" s="86"/>
      <c r="VJA9" s="86"/>
      <c r="VJB9" s="86"/>
      <c r="VJC9" s="86"/>
      <c r="VJD9" s="86"/>
      <c r="VJE9" s="86"/>
      <c r="VJF9" s="86"/>
      <c r="VJG9" s="86"/>
      <c r="VJH9" s="86"/>
      <c r="VJI9" s="86"/>
      <c r="VJJ9" s="86"/>
      <c r="VJK9" s="86"/>
      <c r="VJL9" s="86"/>
      <c r="VJM9" s="86"/>
      <c r="VJN9" s="86"/>
      <c r="VJO9" s="86"/>
      <c r="VJP9" s="86"/>
      <c r="VJQ9" s="86"/>
      <c r="VJR9" s="86"/>
      <c r="VJS9" s="86"/>
      <c r="VJT9" s="86"/>
      <c r="VJU9" s="86"/>
      <c r="VJV9" s="86"/>
      <c r="VJW9" s="86"/>
      <c r="VJX9" s="86"/>
      <c r="VJY9" s="86"/>
      <c r="VJZ9" s="86"/>
      <c r="VKA9" s="86"/>
      <c r="VKB9" s="86"/>
      <c r="VKC9" s="86"/>
      <c r="VKD9" s="86"/>
      <c r="VKE9" s="86"/>
      <c r="VKF9" s="86"/>
      <c r="VKG9" s="86"/>
      <c r="VKH9" s="86"/>
      <c r="VKI9" s="86"/>
      <c r="VKJ9" s="86"/>
      <c r="VKK9" s="86"/>
      <c r="VKL9" s="86"/>
      <c r="VKM9" s="86"/>
      <c r="VKN9" s="86"/>
      <c r="VKO9" s="86"/>
      <c r="VKP9" s="86"/>
      <c r="VKQ9" s="86"/>
      <c r="VKR9" s="86"/>
      <c r="VKS9" s="86"/>
      <c r="VKT9" s="86"/>
      <c r="VKU9" s="86"/>
      <c r="VKV9" s="86"/>
      <c r="VKW9" s="86"/>
      <c r="VKX9" s="86"/>
      <c r="VKY9" s="86"/>
      <c r="VKZ9" s="86"/>
      <c r="VLA9" s="86"/>
      <c r="VLB9" s="86"/>
      <c r="VLC9" s="86"/>
      <c r="VLD9" s="86"/>
      <c r="VLE9" s="86"/>
      <c r="VLF9" s="86"/>
      <c r="VLG9" s="86"/>
      <c r="VLH9" s="86"/>
      <c r="VLI9" s="86"/>
      <c r="VLJ9" s="86"/>
      <c r="VLK9" s="86"/>
      <c r="VLL9" s="86"/>
      <c r="VLM9" s="86"/>
      <c r="VLN9" s="86"/>
      <c r="VLO9" s="86"/>
      <c r="VLP9" s="86"/>
      <c r="VLQ9" s="86"/>
      <c r="VLR9" s="86"/>
      <c r="VLS9" s="86"/>
      <c r="VLT9" s="86"/>
      <c r="VLU9" s="86"/>
      <c r="VLV9" s="86"/>
      <c r="VLW9" s="86"/>
      <c r="VLX9" s="86"/>
      <c r="VLY9" s="86"/>
      <c r="VLZ9" s="86"/>
      <c r="VMA9" s="86"/>
      <c r="VMB9" s="86"/>
      <c r="VMC9" s="86"/>
      <c r="VMD9" s="86"/>
      <c r="VME9" s="86"/>
      <c r="VMF9" s="86"/>
      <c r="VMG9" s="86"/>
      <c r="VMH9" s="86"/>
      <c r="VMI9" s="86"/>
      <c r="VMJ9" s="86"/>
      <c r="VMK9" s="86"/>
      <c r="VML9" s="86"/>
      <c r="VMM9" s="86"/>
      <c r="VMN9" s="86"/>
      <c r="VMO9" s="86"/>
      <c r="VMP9" s="86"/>
      <c r="VMQ9" s="86"/>
      <c r="VMR9" s="86"/>
      <c r="VMS9" s="86"/>
      <c r="VMT9" s="86"/>
      <c r="VMU9" s="86"/>
      <c r="VMV9" s="86"/>
      <c r="VMW9" s="86"/>
      <c r="VMX9" s="86"/>
      <c r="VMY9" s="86"/>
      <c r="VMZ9" s="86"/>
      <c r="VNA9" s="86"/>
      <c r="VNB9" s="86"/>
      <c r="VNC9" s="86"/>
      <c r="VND9" s="86"/>
      <c r="VNE9" s="86"/>
      <c r="VNF9" s="86"/>
      <c r="VNG9" s="86"/>
      <c r="VNH9" s="86"/>
      <c r="VNI9" s="86"/>
      <c r="VNJ9" s="86"/>
      <c r="VNK9" s="86"/>
      <c r="VNL9" s="86"/>
      <c r="VNM9" s="86"/>
      <c r="VNN9" s="86"/>
      <c r="VNO9" s="86"/>
      <c r="VNP9" s="86"/>
      <c r="VNQ9" s="86"/>
      <c r="VNR9" s="86"/>
      <c r="VNS9" s="86"/>
      <c r="VNT9" s="86"/>
      <c r="VNU9" s="86"/>
      <c r="VNV9" s="86"/>
      <c r="VNW9" s="86"/>
      <c r="VNX9" s="86"/>
      <c r="VNY9" s="86"/>
      <c r="VNZ9" s="86"/>
      <c r="VOA9" s="86"/>
      <c r="VOB9" s="86"/>
      <c r="VOC9" s="86"/>
      <c r="VOD9" s="86"/>
      <c r="VOE9" s="86"/>
      <c r="VOF9" s="86"/>
      <c r="VOG9" s="86"/>
      <c r="VOH9" s="86"/>
      <c r="VOI9" s="86"/>
      <c r="VOJ9" s="86"/>
      <c r="VOK9" s="86"/>
      <c r="VOL9" s="86"/>
      <c r="VOM9" s="86"/>
      <c r="VON9" s="86"/>
      <c r="VOO9" s="86"/>
      <c r="VOP9" s="86"/>
      <c r="VOQ9" s="86"/>
      <c r="VOR9" s="86"/>
      <c r="VOS9" s="86"/>
      <c r="VOT9" s="86"/>
      <c r="VOU9" s="86"/>
      <c r="VOV9" s="86"/>
      <c r="VOW9" s="86"/>
      <c r="VOX9" s="86"/>
      <c r="VOY9" s="86"/>
      <c r="VOZ9" s="86"/>
      <c r="VPA9" s="86"/>
      <c r="VPB9" s="86"/>
      <c r="VPC9" s="86"/>
      <c r="VPD9" s="86"/>
      <c r="VPE9" s="86"/>
      <c r="VPF9" s="86"/>
      <c r="VPG9" s="86"/>
      <c r="VPH9" s="86"/>
      <c r="VPI9" s="86"/>
      <c r="VPJ9" s="86"/>
      <c r="VPK9" s="86"/>
      <c r="VPL9" s="86"/>
      <c r="VPM9" s="86"/>
      <c r="VPN9" s="86"/>
      <c r="VPO9" s="86"/>
      <c r="VPP9" s="86"/>
      <c r="VPQ9" s="86"/>
      <c r="VPR9" s="86"/>
      <c r="VPS9" s="86"/>
      <c r="VPT9" s="86"/>
      <c r="VPU9" s="86"/>
      <c r="VPV9" s="86"/>
      <c r="VPW9" s="86"/>
      <c r="VPX9" s="86"/>
      <c r="VPY9" s="86"/>
      <c r="VPZ9" s="86"/>
      <c r="VQA9" s="86"/>
      <c r="VQB9" s="86"/>
      <c r="VQC9" s="86"/>
      <c r="VQD9" s="86"/>
      <c r="VQE9" s="86"/>
      <c r="VQF9" s="86"/>
      <c r="VQG9" s="86"/>
      <c r="VQH9" s="86"/>
      <c r="VQI9" s="86"/>
      <c r="VQJ9" s="86"/>
      <c r="VQK9" s="86"/>
      <c r="VQL9" s="86"/>
      <c r="VQM9" s="86"/>
      <c r="VQN9" s="86"/>
      <c r="VQO9" s="86"/>
      <c r="VQP9" s="86"/>
      <c r="VQQ9" s="86"/>
      <c r="VQR9" s="86"/>
      <c r="VQS9" s="86"/>
      <c r="VQT9" s="86"/>
      <c r="VQU9" s="86"/>
      <c r="VQV9" s="86"/>
      <c r="VQW9" s="86"/>
      <c r="VQX9" s="86"/>
      <c r="VQY9" s="86"/>
      <c r="VQZ9" s="86"/>
      <c r="VRA9" s="86"/>
      <c r="VRB9" s="86"/>
      <c r="VRC9" s="86"/>
      <c r="VRD9" s="86"/>
      <c r="VRE9" s="86"/>
      <c r="VRF9" s="86"/>
      <c r="VRG9" s="86"/>
      <c r="VRH9" s="86"/>
      <c r="VRI9" s="86"/>
      <c r="VRJ9" s="86"/>
      <c r="VRK9" s="86"/>
      <c r="VRL9" s="86"/>
      <c r="VRM9" s="86"/>
      <c r="VRN9" s="86"/>
      <c r="VRO9" s="86"/>
      <c r="VRP9" s="86"/>
      <c r="VRQ9" s="86"/>
      <c r="VRR9" s="86"/>
      <c r="VRS9" s="86"/>
      <c r="VRT9" s="86"/>
      <c r="VRU9" s="86"/>
      <c r="VRV9" s="86"/>
      <c r="VRW9" s="86"/>
      <c r="VRX9" s="86"/>
      <c r="VRY9" s="86"/>
      <c r="VRZ9" s="86"/>
      <c r="VSA9" s="86"/>
      <c r="VSB9" s="86"/>
      <c r="VSC9" s="86"/>
      <c r="VSD9" s="86"/>
      <c r="VSE9" s="86"/>
      <c r="VSF9" s="86"/>
      <c r="VSG9" s="86"/>
      <c r="VSH9" s="86"/>
      <c r="VSI9" s="86"/>
      <c r="VSJ9" s="86"/>
      <c r="VSK9" s="86"/>
      <c r="VSL9" s="86"/>
      <c r="VSM9" s="86"/>
      <c r="VSN9" s="86"/>
      <c r="VSO9" s="86"/>
      <c r="VSP9" s="86"/>
      <c r="VSQ9" s="86"/>
      <c r="VSR9" s="86"/>
      <c r="VSS9" s="86"/>
      <c r="VST9" s="86"/>
      <c r="VSU9" s="86"/>
      <c r="VSV9" s="86"/>
      <c r="VSW9" s="86"/>
      <c r="VSX9" s="86"/>
      <c r="VSY9" s="86"/>
      <c r="VSZ9" s="86"/>
      <c r="VTA9" s="86"/>
      <c r="VTB9" s="86"/>
      <c r="VTC9" s="86"/>
      <c r="VTD9" s="86"/>
      <c r="VTE9" s="86"/>
      <c r="VTF9" s="86"/>
      <c r="VTG9" s="86"/>
      <c r="VTH9" s="86"/>
      <c r="VTI9" s="86"/>
      <c r="VTJ9" s="86"/>
      <c r="VTK9" s="86"/>
      <c r="VTL9" s="86"/>
      <c r="VTM9" s="86"/>
      <c r="VTN9" s="86"/>
      <c r="VTO9" s="86"/>
      <c r="VTP9" s="86"/>
      <c r="VTQ9" s="86"/>
      <c r="VTR9" s="86"/>
      <c r="VTS9" s="86"/>
      <c r="VTT9" s="86"/>
      <c r="VTU9" s="86"/>
      <c r="VTV9" s="86"/>
      <c r="VTW9" s="86"/>
      <c r="VTX9" s="86"/>
      <c r="VTY9" s="86"/>
      <c r="VTZ9" s="86"/>
      <c r="VUA9" s="86"/>
      <c r="VUB9" s="86"/>
      <c r="VUC9" s="86"/>
      <c r="VUD9" s="86"/>
      <c r="VUE9" s="86"/>
      <c r="VUF9" s="86"/>
      <c r="VUG9" s="86"/>
      <c r="VUH9" s="86"/>
      <c r="VUI9" s="86"/>
      <c r="VUJ9" s="86"/>
      <c r="VUK9" s="86"/>
      <c r="VUL9" s="86"/>
      <c r="VUM9" s="86"/>
      <c r="VUN9" s="86"/>
      <c r="VUO9" s="86"/>
      <c r="VUP9" s="86"/>
      <c r="VUQ9" s="86"/>
      <c r="VUR9" s="86"/>
      <c r="VUS9" s="86"/>
      <c r="VUT9" s="86"/>
      <c r="VUU9" s="86"/>
      <c r="VUV9" s="86"/>
      <c r="VUW9" s="86"/>
      <c r="VUX9" s="86"/>
      <c r="VUY9" s="86"/>
      <c r="VUZ9" s="86"/>
      <c r="VVA9" s="86"/>
      <c r="VVB9" s="86"/>
      <c r="VVC9" s="86"/>
      <c r="VVD9" s="86"/>
      <c r="VVE9" s="86"/>
      <c r="VVF9" s="86"/>
      <c r="VVG9" s="86"/>
      <c r="VVH9" s="86"/>
      <c r="VVI9" s="86"/>
      <c r="VVJ9" s="86"/>
      <c r="VVK9" s="86"/>
      <c r="VVL9" s="86"/>
      <c r="VVM9" s="86"/>
      <c r="VVN9" s="86"/>
      <c r="VVO9" s="86"/>
      <c r="VVP9" s="86"/>
      <c r="VVQ9" s="86"/>
      <c r="VVR9" s="86"/>
      <c r="VVS9" s="86"/>
      <c r="VVT9" s="86"/>
      <c r="VVU9" s="86"/>
      <c r="VVV9" s="86"/>
      <c r="VVW9" s="86"/>
      <c r="VVX9" s="86"/>
      <c r="VVY9" s="86"/>
      <c r="VVZ9" s="86"/>
      <c r="VWA9" s="86"/>
      <c r="VWB9" s="86"/>
      <c r="VWC9" s="86"/>
      <c r="VWD9" s="86"/>
      <c r="VWE9" s="86"/>
      <c r="VWF9" s="86"/>
      <c r="VWG9" s="86"/>
      <c r="VWH9" s="86"/>
      <c r="VWI9" s="86"/>
      <c r="VWJ9" s="86"/>
      <c r="VWK9" s="86"/>
      <c r="VWL9" s="86"/>
      <c r="VWM9" s="86"/>
      <c r="VWN9" s="86"/>
      <c r="VWO9" s="86"/>
      <c r="VWP9" s="86"/>
      <c r="VWQ9" s="86"/>
      <c r="VWR9" s="86"/>
      <c r="VWS9" s="86"/>
      <c r="VWT9" s="86"/>
      <c r="VWU9" s="86"/>
      <c r="VWV9" s="86"/>
      <c r="VWW9" s="86"/>
      <c r="VWX9" s="86"/>
      <c r="VWY9" s="86"/>
      <c r="VWZ9" s="86"/>
      <c r="VXA9" s="86"/>
      <c r="VXB9" s="86"/>
      <c r="VXC9" s="86"/>
      <c r="VXD9" s="86"/>
      <c r="VXE9" s="86"/>
      <c r="VXF9" s="86"/>
      <c r="VXG9" s="86"/>
      <c r="VXH9" s="86"/>
      <c r="VXI9" s="86"/>
      <c r="VXJ9" s="86"/>
      <c r="VXK9" s="86"/>
      <c r="VXL9" s="86"/>
      <c r="VXM9" s="86"/>
      <c r="VXN9" s="86"/>
      <c r="VXO9" s="86"/>
      <c r="VXP9" s="86"/>
      <c r="VXQ9" s="86"/>
      <c r="VXR9" s="86"/>
      <c r="VXS9" s="86"/>
      <c r="VXT9" s="86"/>
      <c r="VXU9" s="86"/>
      <c r="VXV9" s="86"/>
      <c r="VXW9" s="86"/>
      <c r="VXX9" s="86"/>
      <c r="VXY9" s="86"/>
      <c r="VXZ9" s="86"/>
      <c r="VYA9" s="86"/>
      <c r="VYB9" s="86"/>
      <c r="VYC9" s="86"/>
      <c r="VYD9" s="86"/>
      <c r="VYE9" s="86"/>
      <c r="VYF9" s="86"/>
      <c r="VYG9" s="86"/>
      <c r="VYH9" s="86"/>
      <c r="VYI9" s="86"/>
      <c r="VYJ9" s="86"/>
      <c r="VYK9" s="86"/>
      <c r="VYL9" s="86"/>
      <c r="VYM9" s="86"/>
      <c r="VYN9" s="86"/>
      <c r="VYO9" s="86"/>
      <c r="VYP9" s="86"/>
      <c r="VYQ9" s="86"/>
      <c r="VYR9" s="86"/>
      <c r="VYS9" s="86"/>
      <c r="VYT9" s="86"/>
      <c r="VYU9" s="86"/>
      <c r="VYV9" s="86"/>
      <c r="VYW9" s="86"/>
      <c r="VYX9" s="86"/>
      <c r="VYY9" s="86"/>
      <c r="VYZ9" s="86"/>
      <c r="VZA9" s="86"/>
      <c r="VZB9" s="86"/>
      <c r="VZC9" s="86"/>
      <c r="VZD9" s="86"/>
      <c r="VZE9" s="86"/>
      <c r="VZF9" s="86"/>
      <c r="VZG9" s="86"/>
      <c r="VZH9" s="86"/>
      <c r="VZI9" s="86"/>
      <c r="VZJ9" s="86"/>
      <c r="VZK9" s="86"/>
      <c r="VZL9" s="86"/>
      <c r="VZM9" s="86"/>
      <c r="VZN9" s="86"/>
      <c r="VZO9" s="86"/>
      <c r="VZP9" s="86"/>
      <c r="VZQ9" s="86"/>
      <c r="VZR9" s="86"/>
      <c r="VZS9" s="86"/>
      <c r="VZT9" s="86"/>
      <c r="VZU9" s="86"/>
      <c r="VZV9" s="86"/>
      <c r="VZW9" s="86"/>
      <c r="VZX9" s="86"/>
      <c r="VZY9" s="86"/>
      <c r="VZZ9" s="86"/>
      <c r="WAA9" s="86"/>
      <c r="WAB9" s="86"/>
      <c r="WAC9" s="86"/>
      <c r="WAD9" s="86"/>
      <c r="WAE9" s="86"/>
      <c r="WAF9" s="86"/>
      <c r="WAG9" s="86"/>
      <c r="WAH9" s="86"/>
      <c r="WAI9" s="86"/>
      <c r="WAJ9" s="86"/>
      <c r="WAK9" s="86"/>
      <c r="WAL9" s="86"/>
      <c r="WAM9" s="86"/>
      <c r="WAN9" s="86"/>
      <c r="WAO9" s="86"/>
      <c r="WAP9" s="86"/>
      <c r="WAQ9" s="86"/>
      <c r="WAR9" s="86"/>
      <c r="WAS9" s="86"/>
      <c r="WAT9" s="86"/>
      <c r="WAU9" s="86"/>
      <c r="WAV9" s="86"/>
      <c r="WAW9" s="86"/>
      <c r="WAX9" s="86"/>
      <c r="WAY9" s="86"/>
      <c r="WAZ9" s="86"/>
      <c r="WBA9" s="86"/>
      <c r="WBB9" s="86"/>
      <c r="WBC9" s="86"/>
      <c r="WBD9" s="86"/>
      <c r="WBE9" s="86"/>
      <c r="WBF9" s="86"/>
      <c r="WBG9" s="86"/>
      <c r="WBH9" s="86"/>
      <c r="WBI9" s="86"/>
      <c r="WBJ9" s="86"/>
      <c r="WBK9" s="86"/>
      <c r="WBL9" s="86"/>
      <c r="WBM9" s="86"/>
      <c r="WBN9" s="86"/>
      <c r="WBO9" s="86"/>
      <c r="WBP9" s="86"/>
      <c r="WBQ9" s="86"/>
      <c r="WBR9" s="86"/>
      <c r="WBS9" s="86"/>
      <c r="WBT9" s="86"/>
      <c r="WBU9" s="86"/>
      <c r="WBV9" s="86"/>
      <c r="WBW9" s="86"/>
      <c r="WBX9" s="86"/>
      <c r="WBY9" s="86"/>
      <c r="WBZ9" s="86"/>
      <c r="WCA9" s="86"/>
      <c r="WCB9" s="86"/>
      <c r="WCC9" s="86"/>
      <c r="WCD9" s="86"/>
      <c r="WCE9" s="86"/>
      <c r="WCF9" s="86"/>
      <c r="WCG9" s="86"/>
      <c r="WCH9" s="86"/>
      <c r="WCI9" s="86"/>
      <c r="WCJ9" s="86"/>
      <c r="WCK9" s="86"/>
      <c r="WCL9" s="86"/>
      <c r="WCM9" s="86"/>
      <c r="WCN9" s="86"/>
      <c r="WCO9" s="86"/>
      <c r="WCP9" s="86"/>
      <c r="WCQ9" s="86"/>
      <c r="WCR9" s="86"/>
      <c r="WCS9" s="86"/>
      <c r="WCT9" s="86"/>
      <c r="WCU9" s="86"/>
      <c r="WCV9" s="86"/>
      <c r="WCW9" s="86"/>
      <c r="WCX9" s="86"/>
      <c r="WCY9" s="86"/>
      <c r="WCZ9" s="86"/>
      <c r="WDA9" s="86"/>
      <c r="WDB9" s="86"/>
      <c r="WDC9" s="86"/>
      <c r="WDD9" s="86"/>
      <c r="WDE9" s="86"/>
      <c r="WDF9" s="86"/>
      <c r="WDG9" s="86"/>
      <c r="WDH9" s="86"/>
      <c r="WDI9" s="86"/>
      <c r="WDJ9" s="86"/>
      <c r="WDK9" s="86"/>
      <c r="WDL9" s="86"/>
      <c r="WDM9" s="86"/>
      <c r="WDN9" s="86"/>
      <c r="WDO9" s="86"/>
      <c r="WDP9" s="86"/>
      <c r="WDQ9" s="86"/>
      <c r="WDR9" s="86"/>
      <c r="WDS9" s="86"/>
      <c r="WDT9" s="86"/>
      <c r="WDU9" s="86"/>
      <c r="WDV9" s="86"/>
      <c r="WDW9" s="86"/>
      <c r="WDX9" s="86"/>
      <c r="WDY9" s="86"/>
      <c r="WDZ9" s="86"/>
      <c r="WEA9" s="86"/>
      <c r="WEB9" s="86"/>
      <c r="WEC9" s="86"/>
      <c r="WED9" s="86"/>
      <c r="WEE9" s="86"/>
      <c r="WEF9" s="86"/>
      <c r="WEG9" s="86"/>
      <c r="WEH9" s="86"/>
      <c r="WEI9" s="86"/>
      <c r="WEJ9" s="86"/>
      <c r="WEK9" s="86"/>
      <c r="WEL9" s="86"/>
      <c r="WEM9" s="86"/>
      <c r="WEN9" s="86"/>
      <c r="WEO9" s="86"/>
      <c r="WEP9" s="86"/>
      <c r="WEQ9" s="86"/>
      <c r="WER9" s="86"/>
      <c r="WES9" s="86"/>
      <c r="WET9" s="86"/>
      <c r="WEU9" s="86"/>
      <c r="WEV9" s="86"/>
      <c r="WEW9" s="86"/>
      <c r="WEX9" s="86"/>
      <c r="WEY9" s="86"/>
      <c r="WEZ9" s="86"/>
      <c r="WFA9" s="86"/>
      <c r="WFB9" s="86"/>
      <c r="WFC9" s="86"/>
      <c r="WFD9" s="86"/>
      <c r="WFE9" s="86"/>
      <c r="WFF9" s="86"/>
      <c r="WFG9" s="86"/>
      <c r="WFH9" s="86"/>
      <c r="WFI9" s="86"/>
      <c r="WFJ9" s="86"/>
      <c r="WFK9" s="86"/>
      <c r="WFL9" s="86"/>
      <c r="WFM9" s="86"/>
      <c r="WFN9" s="86"/>
      <c r="WFO9" s="86"/>
      <c r="WFP9" s="86"/>
      <c r="WFQ9" s="86"/>
      <c r="WFR9" s="86"/>
      <c r="WFS9" s="86"/>
      <c r="WFT9" s="86"/>
      <c r="WFU9" s="86"/>
      <c r="WFV9" s="86"/>
      <c r="WFW9" s="86"/>
      <c r="WFX9" s="86"/>
      <c r="WFY9" s="86"/>
      <c r="WFZ9" s="86"/>
      <c r="WGA9" s="86"/>
      <c r="WGB9" s="86"/>
      <c r="WGC9" s="86"/>
      <c r="WGD9" s="86"/>
      <c r="WGE9" s="86"/>
      <c r="WGF9" s="86"/>
      <c r="WGG9" s="86"/>
      <c r="WGH9" s="86"/>
      <c r="WGI9" s="86"/>
      <c r="WGJ9" s="86"/>
      <c r="WGK9" s="86"/>
      <c r="WGL9" s="86"/>
      <c r="WGM9" s="86"/>
      <c r="WGN9" s="86"/>
      <c r="WGO9" s="86"/>
      <c r="WGP9" s="86"/>
      <c r="WGQ9" s="86"/>
      <c r="WGR9" s="86"/>
      <c r="WGS9" s="86"/>
      <c r="WGT9" s="86"/>
      <c r="WGU9" s="86"/>
      <c r="WGV9" s="86"/>
      <c r="WGW9" s="86"/>
      <c r="WGX9" s="86"/>
      <c r="WGY9" s="86"/>
      <c r="WGZ9" s="86"/>
      <c r="WHA9" s="86"/>
      <c r="WHB9" s="86"/>
      <c r="WHC9" s="86"/>
      <c r="WHD9" s="86"/>
      <c r="WHE9" s="86"/>
      <c r="WHF9" s="86"/>
      <c r="WHG9" s="86"/>
      <c r="WHH9" s="86"/>
      <c r="WHI9" s="86"/>
      <c r="WHJ9" s="86"/>
      <c r="WHK9" s="86"/>
      <c r="WHL9" s="86"/>
      <c r="WHM9" s="86"/>
      <c r="WHN9" s="86"/>
      <c r="WHO9" s="86"/>
      <c r="WHP9" s="86"/>
      <c r="WHQ9" s="86"/>
      <c r="WHR9" s="86"/>
      <c r="WHS9" s="86"/>
      <c r="WHT9" s="86"/>
      <c r="WHU9" s="86"/>
      <c r="WHV9" s="86"/>
      <c r="WHW9" s="86"/>
      <c r="WHX9" s="86"/>
      <c r="WHY9" s="86"/>
      <c r="WHZ9" s="86"/>
      <c r="WIA9" s="86"/>
      <c r="WIB9" s="86"/>
      <c r="WIC9" s="86"/>
      <c r="WID9" s="86"/>
      <c r="WIE9" s="86"/>
      <c r="WIF9" s="86"/>
      <c r="WIG9" s="86"/>
      <c r="WIH9" s="86"/>
      <c r="WII9" s="86"/>
      <c r="WIJ9" s="86"/>
      <c r="WIK9" s="86"/>
      <c r="WIL9" s="86"/>
      <c r="WIM9" s="86"/>
      <c r="WIN9" s="86"/>
      <c r="WIO9" s="86"/>
      <c r="WIP9" s="86"/>
      <c r="WIQ9" s="86"/>
      <c r="WIR9" s="86"/>
      <c r="WIS9" s="86"/>
      <c r="WIT9" s="86"/>
      <c r="WIU9" s="86"/>
      <c r="WIV9" s="86"/>
      <c r="WIW9" s="86"/>
      <c r="WIX9" s="86"/>
      <c r="WIY9" s="86"/>
      <c r="WIZ9" s="86"/>
      <c r="WJA9" s="86"/>
      <c r="WJB9" s="86"/>
      <c r="WJC9" s="86"/>
      <c r="WJD9" s="86"/>
      <c r="WJE9" s="86"/>
      <c r="WJF9" s="86"/>
      <c r="WJG9" s="86"/>
      <c r="WJH9" s="86"/>
      <c r="WJI9" s="86"/>
      <c r="WJJ9" s="86"/>
      <c r="WJK9" s="86"/>
      <c r="WJL9" s="86"/>
      <c r="WJM9" s="86"/>
      <c r="WJN9" s="86"/>
      <c r="WJO9" s="86"/>
      <c r="WJP9" s="86"/>
      <c r="WJQ9" s="86"/>
      <c r="WJR9" s="86"/>
      <c r="WJS9" s="86"/>
      <c r="WJT9" s="86"/>
      <c r="WJU9" s="86"/>
      <c r="WJV9" s="86"/>
      <c r="WJW9" s="86"/>
      <c r="WJX9" s="86"/>
      <c r="WJY9" s="86"/>
      <c r="WJZ9" s="86"/>
      <c r="WKA9" s="86"/>
      <c r="WKB9" s="86"/>
      <c r="WKC9" s="86"/>
      <c r="WKD9" s="86"/>
      <c r="WKE9" s="86"/>
      <c r="WKF9" s="86"/>
      <c r="WKG9" s="86"/>
      <c r="WKH9" s="86"/>
      <c r="WKI9" s="86"/>
      <c r="WKJ9" s="86"/>
      <c r="WKK9" s="86"/>
      <c r="WKL9" s="86"/>
      <c r="WKM9" s="86"/>
      <c r="WKN9" s="86"/>
      <c r="WKO9" s="86"/>
      <c r="WKP9" s="86"/>
      <c r="WKQ9" s="86"/>
      <c r="WKR9" s="86"/>
      <c r="WKS9" s="86"/>
      <c r="WKT9" s="86"/>
      <c r="WKU9" s="86"/>
      <c r="WKV9" s="86"/>
      <c r="WKW9" s="86"/>
      <c r="WKX9" s="86"/>
      <c r="WKY9" s="86"/>
      <c r="WKZ9" s="86"/>
      <c r="WLA9" s="86"/>
      <c r="WLB9" s="86"/>
      <c r="WLC9" s="86"/>
      <c r="WLD9" s="86"/>
      <c r="WLE9" s="86"/>
      <c r="WLF9" s="86"/>
      <c r="WLG9" s="86"/>
      <c r="WLH9" s="86"/>
      <c r="WLI9" s="86"/>
      <c r="WLJ9" s="86"/>
      <c r="WLK9" s="86"/>
      <c r="WLL9" s="86"/>
      <c r="WLM9" s="86"/>
      <c r="WLN9" s="86"/>
      <c r="WLO9" s="86"/>
      <c r="WLP9" s="86"/>
      <c r="WLQ9" s="86"/>
      <c r="WLR9" s="86"/>
      <c r="WLS9" s="86"/>
      <c r="WLT9" s="86"/>
      <c r="WLU9" s="86"/>
      <c r="WLV9" s="86"/>
      <c r="WLW9" s="86"/>
      <c r="WLX9" s="86"/>
      <c r="WLY9" s="86"/>
      <c r="WLZ9" s="86"/>
      <c r="WMA9" s="86"/>
      <c r="WMB9" s="86"/>
      <c r="WMC9" s="86"/>
      <c r="WMD9" s="86"/>
      <c r="WME9" s="86"/>
      <c r="WMF9" s="86"/>
      <c r="WMG9" s="86"/>
      <c r="WMH9" s="86"/>
      <c r="WMI9" s="86"/>
      <c r="WMJ9" s="86"/>
      <c r="WMK9" s="86"/>
      <c r="WML9" s="86"/>
      <c r="WMM9" s="86"/>
      <c r="WMN9" s="86"/>
      <c r="WMO9" s="86"/>
      <c r="WMP9" s="86"/>
      <c r="WMQ9" s="86"/>
      <c r="WMR9" s="86"/>
      <c r="WMS9" s="86"/>
      <c r="WMT9" s="86"/>
      <c r="WMU9" s="86"/>
      <c r="WMV9" s="86"/>
      <c r="WMW9" s="86"/>
      <c r="WMX9" s="86"/>
      <c r="WMY9" s="86"/>
      <c r="WMZ9" s="86"/>
      <c r="WNA9" s="86"/>
      <c r="WNB9" s="86"/>
      <c r="WNC9" s="86"/>
      <c r="WND9" s="86"/>
      <c r="WNE9" s="86"/>
      <c r="WNF9" s="86"/>
      <c r="WNG9" s="86"/>
      <c r="WNH9" s="86"/>
      <c r="WNI9" s="86"/>
      <c r="WNJ9" s="86"/>
      <c r="WNK9" s="86"/>
      <c r="WNL9" s="86"/>
      <c r="WNM9" s="86"/>
      <c r="WNN9" s="86"/>
      <c r="WNO9" s="86"/>
      <c r="WNP9" s="86"/>
      <c r="WNQ9" s="86"/>
      <c r="WNR9" s="86"/>
      <c r="WNS9" s="86"/>
      <c r="WNT9" s="86"/>
      <c r="WNU9" s="86"/>
      <c r="WNV9" s="86"/>
      <c r="WNW9" s="86"/>
      <c r="WNX9" s="86"/>
      <c r="WNY9" s="86"/>
      <c r="WNZ9" s="86"/>
      <c r="WOA9" s="86"/>
      <c r="WOB9" s="86"/>
      <c r="WOC9" s="86"/>
      <c r="WOD9" s="86"/>
      <c r="WOE9" s="86"/>
      <c r="WOF9" s="86"/>
      <c r="WOG9" s="86"/>
      <c r="WOH9" s="86"/>
      <c r="WOI9" s="86"/>
      <c r="WOJ9" s="86"/>
      <c r="WOK9" s="86"/>
      <c r="WOL9" s="86"/>
      <c r="WOM9" s="86"/>
      <c r="WON9" s="86"/>
      <c r="WOO9" s="86"/>
      <c r="WOP9" s="86"/>
      <c r="WOQ9" s="86"/>
      <c r="WOR9" s="86"/>
      <c r="WOS9" s="86"/>
      <c r="WOT9" s="86"/>
      <c r="WOU9" s="86"/>
      <c r="WOV9" s="86"/>
      <c r="WOW9" s="86"/>
      <c r="WOX9" s="86"/>
      <c r="WOY9" s="86"/>
      <c r="WOZ9" s="86"/>
      <c r="WPA9" s="86"/>
      <c r="WPB9" s="86"/>
      <c r="WPC9" s="86"/>
      <c r="WPD9" s="86"/>
      <c r="WPE9" s="86"/>
      <c r="WPF9" s="86"/>
      <c r="WPG9" s="86"/>
      <c r="WPH9" s="86"/>
      <c r="WPI9" s="86"/>
      <c r="WPJ9" s="86"/>
      <c r="WPK9" s="86"/>
      <c r="WPL9" s="86"/>
      <c r="WPM9" s="86"/>
      <c r="WPN9" s="86"/>
      <c r="WPO9" s="86"/>
      <c r="WPP9" s="86"/>
      <c r="WPQ9" s="86"/>
      <c r="WPR9" s="86"/>
      <c r="WPS9" s="86"/>
      <c r="WPT9" s="86"/>
      <c r="WPU9" s="86"/>
      <c r="WPV9" s="86"/>
      <c r="WPW9" s="86"/>
      <c r="WPX9" s="86"/>
      <c r="WPY9" s="86"/>
      <c r="WPZ9" s="86"/>
      <c r="WQA9" s="86"/>
      <c r="WQB9" s="86"/>
      <c r="WQC9" s="86"/>
      <c r="WQD9" s="86"/>
      <c r="WQE9" s="86"/>
      <c r="WQF9" s="86"/>
      <c r="WQG9" s="86"/>
      <c r="WQH9" s="86"/>
      <c r="WQI9" s="86"/>
      <c r="WQJ9" s="86"/>
      <c r="WQK9" s="86"/>
      <c r="WQL9" s="86"/>
      <c r="WQM9" s="86"/>
      <c r="WQN9" s="86"/>
      <c r="WQO9" s="86"/>
      <c r="WQP9" s="86"/>
      <c r="WQQ9" s="86"/>
      <c r="WQR9" s="86"/>
      <c r="WQS9" s="86"/>
      <c r="WQT9" s="86"/>
      <c r="WQU9" s="86"/>
      <c r="WQV9" s="86"/>
      <c r="WQW9" s="86"/>
      <c r="WQX9" s="86"/>
      <c r="WQY9" s="86"/>
      <c r="WQZ9" s="86"/>
      <c r="WRA9" s="86"/>
      <c r="WRB9" s="86"/>
      <c r="WRC9" s="86"/>
      <c r="WRD9" s="86"/>
      <c r="WRE9" s="86"/>
      <c r="WRF9" s="86"/>
      <c r="WRG9" s="86"/>
      <c r="WRH9" s="86"/>
      <c r="WRI9" s="86"/>
      <c r="WRJ9" s="86"/>
      <c r="WRK9" s="86"/>
      <c r="WRL9" s="86"/>
      <c r="WRM9" s="86"/>
      <c r="WRN9" s="86"/>
      <c r="WRO9" s="86"/>
      <c r="WRP9" s="86"/>
      <c r="WRQ9" s="86"/>
      <c r="WRR9" s="86"/>
      <c r="WRS9" s="86"/>
      <c r="WRT9" s="86"/>
      <c r="WRU9" s="86"/>
      <c r="WRV9" s="86"/>
      <c r="WRW9" s="86"/>
      <c r="WRX9" s="86"/>
      <c r="WRY9" s="86"/>
      <c r="WRZ9" s="86"/>
      <c r="WSA9" s="86"/>
      <c r="WSB9" s="86"/>
      <c r="WSC9" s="86"/>
      <c r="WSD9" s="86"/>
      <c r="WSE9" s="86"/>
      <c r="WSF9" s="86"/>
      <c r="WSG9" s="86"/>
      <c r="WSH9" s="86"/>
      <c r="WSI9" s="86"/>
      <c r="WSJ9" s="86"/>
      <c r="WSK9" s="86"/>
      <c r="WSL9" s="86"/>
      <c r="WSM9" s="86"/>
      <c r="WSN9" s="86"/>
      <c r="WSO9" s="86"/>
      <c r="WSP9" s="86"/>
      <c r="WSQ9" s="86"/>
      <c r="WSR9" s="86"/>
      <c r="WSS9" s="86"/>
      <c r="WST9" s="86"/>
      <c r="WSU9" s="86"/>
      <c r="WSV9" s="86"/>
      <c r="WSW9" s="86"/>
      <c r="WSX9" s="86"/>
      <c r="WSY9" s="86"/>
      <c r="WSZ9" s="86"/>
      <c r="WTA9" s="86"/>
      <c r="WTB9" s="86"/>
      <c r="WTC9" s="86"/>
      <c r="WTD9" s="86"/>
      <c r="WTE9" s="86"/>
      <c r="WTF9" s="86"/>
      <c r="WTG9" s="86"/>
      <c r="WTH9" s="86"/>
      <c r="WTI9" s="86"/>
      <c r="WTJ9" s="86"/>
      <c r="WTK9" s="86"/>
      <c r="WTL9" s="86"/>
      <c r="WTM9" s="86"/>
      <c r="WTN9" s="86"/>
      <c r="WTO9" s="86"/>
      <c r="WTP9" s="86"/>
      <c r="WTQ9" s="86"/>
      <c r="WTR9" s="86"/>
      <c r="WTS9" s="86"/>
      <c r="WTT9" s="86"/>
      <c r="WTU9" s="86"/>
      <c r="WTV9" s="86"/>
      <c r="WTW9" s="86"/>
      <c r="WTX9" s="86"/>
      <c r="WTY9" s="86"/>
      <c r="WTZ9" s="86"/>
      <c r="WUA9" s="86"/>
      <c r="WUB9" s="86"/>
      <c r="WUC9" s="86"/>
      <c r="WUD9" s="86"/>
      <c r="WUE9" s="86"/>
      <c r="WUF9" s="86"/>
      <c r="WUG9" s="86"/>
      <c r="WUH9" s="86"/>
      <c r="WUI9" s="86"/>
      <c r="WUJ9" s="86"/>
      <c r="WUK9" s="86"/>
      <c r="WUL9" s="86"/>
      <c r="WUM9" s="86"/>
      <c r="WUN9" s="86"/>
      <c r="WUO9" s="86"/>
      <c r="WUP9" s="86"/>
      <c r="WUQ9" s="86"/>
      <c r="WUR9" s="86"/>
      <c r="WUS9" s="86"/>
      <c r="WUT9" s="86"/>
      <c r="WUU9" s="86"/>
      <c r="WUV9" s="86"/>
      <c r="WUW9" s="86"/>
      <c r="WUX9" s="86"/>
      <c r="WUY9" s="86"/>
      <c r="WUZ9" s="86"/>
      <c r="WVA9" s="86"/>
      <c r="WVB9" s="86"/>
      <c r="WVC9" s="86"/>
      <c r="WVD9" s="86"/>
      <c r="WVE9" s="86"/>
      <c r="WVF9" s="86"/>
      <c r="WVG9" s="86"/>
      <c r="WVH9" s="86"/>
      <c r="WVI9" s="86"/>
      <c r="WVJ9" s="86"/>
      <c r="WVK9" s="86"/>
      <c r="WVL9" s="86"/>
      <c r="WVM9" s="86"/>
      <c r="WVN9" s="86"/>
      <c r="WVO9" s="86"/>
      <c r="WVP9" s="86"/>
      <c r="WVQ9" s="86"/>
      <c r="WVR9" s="86"/>
      <c r="WVS9" s="86"/>
      <c r="WVT9" s="86"/>
      <c r="WVU9" s="86"/>
      <c r="WVV9" s="86"/>
      <c r="WVW9" s="86"/>
      <c r="WVX9" s="86"/>
      <c r="WVY9" s="86"/>
      <c r="WVZ9" s="86"/>
      <c r="WWA9" s="86"/>
      <c r="WWB9" s="86"/>
      <c r="WWC9" s="86"/>
      <c r="WWD9" s="86"/>
      <c r="WWE9" s="86"/>
      <c r="WWF9" s="86"/>
      <c r="WWG9" s="86"/>
      <c r="WWH9" s="86"/>
      <c r="WWI9" s="86"/>
      <c r="WWJ9" s="86"/>
      <c r="WWK9" s="86"/>
      <c r="WWL9" s="86"/>
      <c r="WWM9" s="86"/>
      <c r="WWN9" s="86"/>
      <c r="WWO9" s="86"/>
      <c r="WWP9" s="86"/>
      <c r="WWQ9" s="86"/>
      <c r="WWR9" s="86"/>
      <c r="WWS9" s="86"/>
      <c r="WWT9" s="86"/>
      <c r="WWU9" s="86"/>
      <c r="WWV9" s="86"/>
      <c r="WWW9" s="86"/>
      <c r="WWX9" s="86"/>
      <c r="WWY9" s="86"/>
      <c r="WWZ9" s="86"/>
      <c r="WXA9" s="86"/>
      <c r="WXB9" s="86"/>
      <c r="WXC9" s="86"/>
      <c r="WXD9" s="86"/>
      <c r="WXE9" s="86"/>
      <c r="WXF9" s="86"/>
      <c r="WXG9" s="86"/>
      <c r="WXH9" s="86"/>
      <c r="WXI9" s="86"/>
      <c r="WXJ9" s="86"/>
      <c r="WXK9" s="86"/>
      <c r="WXL9" s="86"/>
      <c r="WXM9" s="86"/>
      <c r="WXN9" s="86"/>
      <c r="WXO9" s="86"/>
      <c r="WXP9" s="86"/>
      <c r="WXQ9" s="86"/>
      <c r="WXR9" s="86"/>
      <c r="WXS9" s="86"/>
      <c r="WXT9" s="86"/>
      <c r="WXU9" s="86"/>
      <c r="WXV9" s="86"/>
      <c r="WXW9" s="86"/>
      <c r="WXX9" s="86"/>
      <c r="WXY9" s="86"/>
      <c r="WXZ9" s="86"/>
      <c r="WYA9" s="86"/>
      <c r="WYB9" s="86"/>
      <c r="WYC9" s="86"/>
      <c r="WYD9" s="86"/>
      <c r="WYE9" s="86"/>
      <c r="WYF9" s="86"/>
      <c r="WYG9" s="86"/>
      <c r="WYH9" s="86"/>
      <c r="WYI9" s="86"/>
      <c r="WYJ9" s="86"/>
      <c r="WYK9" s="86"/>
      <c r="WYL9" s="86"/>
      <c r="WYM9" s="86"/>
      <c r="WYN9" s="86"/>
      <c r="WYO9" s="86"/>
      <c r="WYP9" s="86"/>
      <c r="WYQ9" s="86"/>
      <c r="WYR9" s="86"/>
      <c r="WYS9" s="86"/>
      <c r="WYT9" s="86"/>
      <c r="WYU9" s="86"/>
      <c r="WYV9" s="86"/>
      <c r="WYW9" s="86"/>
      <c r="WYX9" s="86"/>
      <c r="WYY9" s="86"/>
      <c r="WYZ9" s="86"/>
      <c r="WZA9" s="86"/>
      <c r="WZB9" s="86"/>
      <c r="WZC9" s="86"/>
      <c r="WZD9" s="86"/>
      <c r="WZE9" s="86"/>
      <c r="WZF9" s="86"/>
      <c r="WZG9" s="86"/>
      <c r="WZH9" s="86"/>
      <c r="WZI9" s="86"/>
      <c r="WZJ9" s="86"/>
      <c r="WZK9" s="86"/>
      <c r="WZL9" s="86"/>
      <c r="WZM9" s="86"/>
      <c r="WZN9" s="86"/>
      <c r="WZO9" s="86"/>
      <c r="WZP9" s="86"/>
      <c r="WZQ9" s="86"/>
      <c r="WZR9" s="86"/>
      <c r="WZS9" s="86"/>
      <c r="WZT9" s="86"/>
      <c r="WZU9" s="86"/>
      <c r="WZV9" s="86"/>
      <c r="WZW9" s="86"/>
      <c r="WZX9" s="86"/>
      <c r="WZY9" s="86"/>
      <c r="WZZ9" s="86"/>
      <c r="XAA9" s="86"/>
      <c r="XAB9" s="86"/>
      <c r="XAC9" s="86"/>
      <c r="XAD9" s="86"/>
      <c r="XAE9" s="86"/>
      <c r="XAF9" s="86"/>
      <c r="XAG9" s="86"/>
      <c r="XAH9" s="86"/>
      <c r="XAI9" s="86"/>
      <c r="XAJ9" s="86"/>
      <c r="XAK9" s="86"/>
      <c r="XAL9" s="86"/>
      <c r="XAM9" s="86"/>
      <c r="XAN9" s="86"/>
      <c r="XAO9" s="86"/>
      <c r="XAP9" s="86"/>
      <c r="XAQ9" s="86"/>
      <c r="XAR9" s="86"/>
      <c r="XAS9" s="86"/>
      <c r="XAT9" s="86"/>
      <c r="XAU9" s="86"/>
      <c r="XAV9" s="86"/>
      <c r="XAW9" s="86"/>
      <c r="XAX9" s="86"/>
      <c r="XAY9" s="86"/>
      <c r="XAZ9" s="86"/>
      <c r="XBA9" s="86"/>
      <c r="XBB9" s="86"/>
      <c r="XBC9" s="86"/>
      <c r="XBD9" s="86"/>
      <c r="XBE9" s="86"/>
      <c r="XBF9" s="86"/>
      <c r="XBG9" s="86"/>
      <c r="XBH9" s="86"/>
      <c r="XBI9" s="86"/>
      <c r="XBJ9" s="86"/>
      <c r="XBK9" s="86"/>
      <c r="XBL9" s="86"/>
      <c r="XBM9" s="86"/>
      <c r="XBN9" s="86"/>
      <c r="XBO9" s="86"/>
      <c r="XBP9" s="86"/>
      <c r="XBQ9" s="86"/>
      <c r="XBR9" s="86"/>
      <c r="XBS9" s="86"/>
      <c r="XBT9" s="86"/>
      <c r="XBU9" s="86"/>
      <c r="XBV9" s="86"/>
      <c r="XBW9" s="86"/>
      <c r="XBX9" s="86"/>
      <c r="XBY9" s="86"/>
      <c r="XBZ9" s="86"/>
      <c r="XCA9" s="86"/>
      <c r="XCB9" s="86"/>
      <c r="XCC9" s="86"/>
      <c r="XCD9" s="86"/>
      <c r="XCE9" s="86"/>
      <c r="XCF9" s="86"/>
      <c r="XCG9" s="86"/>
      <c r="XCH9" s="86"/>
      <c r="XCI9" s="86"/>
      <c r="XCJ9" s="86"/>
      <c r="XCK9" s="86"/>
      <c r="XCL9" s="86"/>
      <c r="XCM9" s="86"/>
      <c r="XCN9" s="86"/>
      <c r="XCO9" s="86"/>
      <c r="XCP9" s="86"/>
      <c r="XCQ9" s="86"/>
      <c r="XCR9" s="86"/>
      <c r="XCS9" s="86"/>
      <c r="XCT9" s="86"/>
      <c r="XCU9" s="86"/>
      <c r="XCV9" s="86"/>
      <c r="XCW9" s="86"/>
      <c r="XCX9" s="86"/>
      <c r="XCY9" s="86"/>
      <c r="XCZ9" s="86"/>
      <c r="XDA9" s="86"/>
      <c r="XDB9" s="86"/>
      <c r="XDC9" s="86"/>
      <c r="XDD9" s="86"/>
      <c r="XDE9" s="86"/>
      <c r="XDF9" s="86"/>
      <c r="XDG9" s="86"/>
      <c r="XDH9" s="86"/>
      <c r="XDI9" s="86"/>
      <c r="XDJ9" s="86"/>
      <c r="XDK9" s="86"/>
      <c r="XDL9" s="86"/>
      <c r="XDM9" s="86"/>
      <c r="XDN9" s="86"/>
      <c r="XDO9" s="86"/>
      <c r="XDP9" s="86"/>
      <c r="XDQ9" s="86"/>
      <c r="XDR9" s="86"/>
      <c r="XDS9" s="86"/>
      <c r="XDT9" s="86"/>
      <c r="XDU9" s="86"/>
      <c r="XDV9" s="86"/>
      <c r="XDW9" s="86"/>
      <c r="XDX9" s="86"/>
      <c r="XDY9" s="86"/>
      <c r="XDZ9" s="86"/>
      <c r="XEA9" s="86"/>
      <c r="XEB9" s="86"/>
      <c r="XEC9" s="86"/>
      <c r="XED9" s="86"/>
      <c r="XEE9" s="86"/>
      <c r="XEF9" s="86"/>
      <c r="XEG9" s="86"/>
      <c r="XEH9" s="86"/>
      <c r="XEI9" s="86"/>
      <c r="XEJ9" s="86"/>
      <c r="XEK9" s="86"/>
      <c r="XEL9" s="86"/>
      <c r="XEM9" s="86"/>
      <c r="XEN9" s="86"/>
      <c r="XEO9" s="86"/>
      <c r="XEP9" s="86"/>
      <c r="XEQ9" s="86"/>
      <c r="XER9" s="86"/>
      <c r="XES9" s="86"/>
      <c r="XET9" s="86"/>
      <c r="XEU9" s="86"/>
      <c r="XEV9" s="86"/>
      <c r="XEW9" s="86"/>
      <c r="XEX9" s="86"/>
      <c r="XEY9" s="86"/>
      <c r="XEZ9" s="86"/>
      <c r="XFA9" s="86"/>
      <c r="XFB9" s="86"/>
      <c r="XFC9" s="86"/>
    </row>
    <row r="10" s="4" customFormat="1" ht="70" customHeight="1" spans="1:19">
      <c r="A10" s="30">
        <v>4</v>
      </c>
      <c r="B10" s="36" t="s">
        <v>580</v>
      </c>
      <c r="C10" s="32">
        <v>100</v>
      </c>
      <c r="D10" s="33" t="s">
        <v>169</v>
      </c>
      <c r="E10" s="33" t="s">
        <v>581</v>
      </c>
      <c r="F10" s="40" t="s">
        <v>582</v>
      </c>
      <c r="G10" s="32">
        <f t="shared" si="0"/>
        <v>100</v>
      </c>
      <c r="H10" s="32"/>
      <c r="I10" s="32"/>
      <c r="J10" s="32">
        <v>100</v>
      </c>
      <c r="K10" s="32"/>
      <c r="L10" s="33" t="s">
        <v>36</v>
      </c>
      <c r="M10" s="71" t="s">
        <v>583</v>
      </c>
      <c r="N10" s="30" t="s">
        <v>584</v>
      </c>
      <c r="O10" s="68" t="s">
        <v>567</v>
      </c>
      <c r="P10" s="68" t="s">
        <v>568</v>
      </c>
      <c r="Q10" s="68" t="s">
        <v>569</v>
      </c>
      <c r="R10" s="68"/>
      <c r="S10" s="84"/>
    </row>
    <row r="11" s="4" customFormat="1" ht="70" customHeight="1" spans="1:19">
      <c r="A11" s="30">
        <v>5</v>
      </c>
      <c r="B11" s="36" t="s">
        <v>585</v>
      </c>
      <c r="C11" s="32">
        <v>100</v>
      </c>
      <c r="D11" s="33" t="s">
        <v>133</v>
      </c>
      <c r="E11" s="33" t="s">
        <v>586</v>
      </c>
      <c r="F11" s="40" t="s">
        <v>582</v>
      </c>
      <c r="G11" s="32">
        <f t="shared" si="0"/>
        <v>100</v>
      </c>
      <c r="H11" s="32"/>
      <c r="I11" s="32"/>
      <c r="J11" s="32">
        <v>100</v>
      </c>
      <c r="K11" s="32"/>
      <c r="L11" s="33" t="s">
        <v>36</v>
      </c>
      <c r="M11" s="71" t="s">
        <v>587</v>
      </c>
      <c r="N11" s="30" t="s">
        <v>588</v>
      </c>
      <c r="O11" s="68" t="s">
        <v>567</v>
      </c>
      <c r="P11" s="68" t="s">
        <v>568</v>
      </c>
      <c r="Q11" s="68" t="s">
        <v>569</v>
      </c>
      <c r="R11" s="68"/>
      <c r="S11" s="84"/>
    </row>
    <row r="12" s="4" customFormat="1" ht="70" customHeight="1" spans="1:19">
      <c r="A12" s="30">
        <v>6</v>
      </c>
      <c r="B12" s="36" t="s">
        <v>589</v>
      </c>
      <c r="C12" s="32">
        <v>100</v>
      </c>
      <c r="D12" s="33" t="s">
        <v>224</v>
      </c>
      <c r="E12" s="33" t="s">
        <v>241</v>
      </c>
      <c r="F12" s="40" t="s">
        <v>582</v>
      </c>
      <c r="G12" s="32">
        <f t="shared" si="0"/>
        <v>100</v>
      </c>
      <c r="H12" s="32"/>
      <c r="I12" s="32"/>
      <c r="J12" s="32">
        <v>100</v>
      </c>
      <c r="K12" s="32"/>
      <c r="L12" s="33" t="s">
        <v>36</v>
      </c>
      <c r="M12" s="71" t="s">
        <v>590</v>
      </c>
      <c r="N12" s="21" t="s">
        <v>591</v>
      </c>
      <c r="O12" s="68" t="s">
        <v>567</v>
      </c>
      <c r="P12" s="68" t="s">
        <v>568</v>
      </c>
      <c r="Q12" s="68" t="s">
        <v>569</v>
      </c>
      <c r="R12" s="68"/>
      <c r="S12" s="84"/>
    </row>
    <row r="13" s="4" customFormat="1" ht="70" customHeight="1" spans="1:19">
      <c r="A13" s="30">
        <v>7</v>
      </c>
      <c r="B13" s="36" t="s">
        <v>592</v>
      </c>
      <c r="C13" s="32">
        <v>100</v>
      </c>
      <c r="D13" s="33" t="s">
        <v>253</v>
      </c>
      <c r="E13" s="33" t="s">
        <v>593</v>
      </c>
      <c r="F13" s="40" t="s">
        <v>582</v>
      </c>
      <c r="G13" s="32">
        <f t="shared" si="0"/>
        <v>100</v>
      </c>
      <c r="H13" s="32"/>
      <c r="I13" s="32"/>
      <c r="J13" s="32">
        <v>100</v>
      </c>
      <c r="K13" s="32"/>
      <c r="L13" s="33" t="s">
        <v>36</v>
      </c>
      <c r="M13" s="71" t="s">
        <v>594</v>
      </c>
      <c r="N13" s="21" t="s">
        <v>595</v>
      </c>
      <c r="O13" s="68" t="s">
        <v>567</v>
      </c>
      <c r="P13" s="68" t="s">
        <v>568</v>
      </c>
      <c r="Q13" s="68" t="s">
        <v>569</v>
      </c>
      <c r="R13" s="68"/>
      <c r="S13" s="84"/>
    </row>
    <row r="14" s="4" customFormat="1" ht="70" customHeight="1" spans="1:19">
      <c r="A14" s="30">
        <v>8</v>
      </c>
      <c r="B14" s="36" t="s">
        <v>596</v>
      </c>
      <c r="C14" s="32">
        <v>100</v>
      </c>
      <c r="D14" s="33" t="s">
        <v>294</v>
      </c>
      <c r="E14" s="33" t="s">
        <v>597</v>
      </c>
      <c r="F14" s="40" t="s">
        <v>582</v>
      </c>
      <c r="G14" s="32">
        <f t="shared" si="0"/>
        <v>100</v>
      </c>
      <c r="H14" s="32"/>
      <c r="I14" s="32"/>
      <c r="J14" s="32">
        <v>100</v>
      </c>
      <c r="K14" s="32"/>
      <c r="L14" s="33" t="s">
        <v>36</v>
      </c>
      <c r="M14" s="71" t="s">
        <v>598</v>
      </c>
      <c r="N14" s="21" t="s">
        <v>599</v>
      </c>
      <c r="O14" s="68" t="s">
        <v>567</v>
      </c>
      <c r="P14" s="68" t="s">
        <v>568</v>
      </c>
      <c r="Q14" s="68" t="s">
        <v>569</v>
      </c>
      <c r="R14" s="68"/>
      <c r="S14" s="84"/>
    </row>
    <row r="15" s="4" customFormat="1" ht="70" customHeight="1" spans="1:19">
      <c r="A15" s="30">
        <v>9</v>
      </c>
      <c r="B15" s="36" t="s">
        <v>600</v>
      </c>
      <c r="C15" s="32">
        <v>100</v>
      </c>
      <c r="D15" s="33" t="s">
        <v>294</v>
      </c>
      <c r="E15" s="33" t="s">
        <v>303</v>
      </c>
      <c r="F15" s="40" t="s">
        <v>582</v>
      </c>
      <c r="G15" s="32">
        <f t="shared" si="0"/>
        <v>100</v>
      </c>
      <c r="H15" s="32"/>
      <c r="I15" s="32"/>
      <c r="J15" s="32">
        <v>100</v>
      </c>
      <c r="K15" s="32"/>
      <c r="L15" s="33" t="s">
        <v>36</v>
      </c>
      <c r="M15" s="71" t="s">
        <v>590</v>
      </c>
      <c r="N15" s="21" t="s">
        <v>601</v>
      </c>
      <c r="O15" s="68" t="s">
        <v>567</v>
      </c>
      <c r="P15" s="68" t="s">
        <v>568</v>
      </c>
      <c r="Q15" s="68" t="s">
        <v>569</v>
      </c>
      <c r="R15" s="68"/>
      <c r="S15" s="84"/>
    </row>
    <row r="16" s="4" customFormat="1" ht="70" customHeight="1" spans="1:19">
      <c r="A16" s="30">
        <v>10</v>
      </c>
      <c r="B16" s="36" t="s">
        <v>602</v>
      </c>
      <c r="C16" s="32">
        <v>200</v>
      </c>
      <c r="D16" s="33" t="s">
        <v>150</v>
      </c>
      <c r="E16" s="33" t="s">
        <v>603</v>
      </c>
      <c r="F16" s="40" t="s">
        <v>582</v>
      </c>
      <c r="G16" s="32">
        <f t="shared" si="0"/>
        <v>200</v>
      </c>
      <c r="H16" s="32"/>
      <c r="I16" s="32"/>
      <c r="J16" s="32">
        <v>200</v>
      </c>
      <c r="K16" s="32"/>
      <c r="L16" s="33" t="s">
        <v>36</v>
      </c>
      <c r="M16" s="71" t="s">
        <v>604</v>
      </c>
      <c r="N16" s="30" t="s">
        <v>605</v>
      </c>
      <c r="O16" s="68" t="s">
        <v>567</v>
      </c>
      <c r="P16" s="68" t="s">
        <v>568</v>
      </c>
      <c r="Q16" s="68" t="s">
        <v>569</v>
      </c>
      <c r="R16" s="68"/>
      <c r="S16" s="84"/>
    </row>
    <row r="17" s="4" customFormat="1" ht="90" customHeight="1" spans="1:19">
      <c r="A17" s="30">
        <v>11</v>
      </c>
      <c r="B17" s="41" t="s">
        <v>606</v>
      </c>
      <c r="C17" s="32">
        <v>91.122902</v>
      </c>
      <c r="D17" s="33" t="s">
        <v>294</v>
      </c>
      <c r="E17" s="33" t="s">
        <v>607</v>
      </c>
      <c r="F17" s="40" t="s">
        <v>608</v>
      </c>
      <c r="G17" s="32">
        <f t="shared" si="0"/>
        <v>91.122902</v>
      </c>
      <c r="H17" s="32"/>
      <c r="I17" s="32">
        <v>75.518</v>
      </c>
      <c r="J17" s="32"/>
      <c r="K17" s="32">
        <v>15.604902</v>
      </c>
      <c r="L17" s="33" t="s">
        <v>36</v>
      </c>
      <c r="M17" s="71" t="s">
        <v>609</v>
      </c>
      <c r="N17" s="30" t="s">
        <v>610</v>
      </c>
      <c r="O17" s="68" t="s">
        <v>567</v>
      </c>
      <c r="P17" s="68" t="s">
        <v>568</v>
      </c>
      <c r="Q17" s="68" t="s">
        <v>569</v>
      </c>
      <c r="R17" s="68"/>
      <c r="S17" s="84"/>
    </row>
    <row r="18" s="4" customFormat="1" ht="70" customHeight="1" spans="1:19">
      <c r="A18" s="30">
        <v>12</v>
      </c>
      <c r="B18" s="41" t="s">
        <v>611</v>
      </c>
      <c r="C18" s="32">
        <v>200</v>
      </c>
      <c r="D18" s="33" t="s">
        <v>150</v>
      </c>
      <c r="E18" s="33" t="s">
        <v>163</v>
      </c>
      <c r="F18" s="39" t="s">
        <v>612</v>
      </c>
      <c r="G18" s="32">
        <f t="shared" si="0"/>
        <v>200</v>
      </c>
      <c r="H18" s="32"/>
      <c r="I18" s="32">
        <v>100</v>
      </c>
      <c r="J18" s="32">
        <v>100</v>
      </c>
      <c r="K18" s="32"/>
      <c r="L18" s="33" t="s">
        <v>36</v>
      </c>
      <c r="M18" s="71" t="s">
        <v>613</v>
      </c>
      <c r="N18" s="30" t="s">
        <v>614</v>
      </c>
      <c r="O18" s="68" t="s">
        <v>567</v>
      </c>
      <c r="P18" s="68" t="s">
        <v>568</v>
      </c>
      <c r="Q18" s="68" t="s">
        <v>569</v>
      </c>
      <c r="R18" s="68"/>
      <c r="S18" s="84"/>
    </row>
    <row r="19" s="4" customFormat="1" ht="70" customHeight="1" spans="1:19">
      <c r="A19" s="30">
        <v>13</v>
      </c>
      <c r="B19" s="41" t="s">
        <v>615</v>
      </c>
      <c r="C19" s="32">
        <v>100</v>
      </c>
      <c r="D19" s="33" t="s">
        <v>199</v>
      </c>
      <c r="E19" s="33" t="s">
        <v>616</v>
      </c>
      <c r="F19" s="42" t="s">
        <v>617</v>
      </c>
      <c r="G19" s="32">
        <f t="shared" si="0"/>
        <v>100</v>
      </c>
      <c r="H19" s="32"/>
      <c r="I19" s="32">
        <v>100</v>
      </c>
      <c r="J19" s="32"/>
      <c r="K19" s="32"/>
      <c r="L19" s="33" t="s">
        <v>36</v>
      </c>
      <c r="M19" s="71" t="s">
        <v>618</v>
      </c>
      <c r="N19" s="30" t="s">
        <v>619</v>
      </c>
      <c r="O19" s="68" t="s">
        <v>567</v>
      </c>
      <c r="P19" s="68" t="s">
        <v>568</v>
      </c>
      <c r="Q19" s="68" t="s">
        <v>569</v>
      </c>
      <c r="R19" s="68"/>
      <c r="S19" s="84"/>
    </row>
    <row r="20" s="4" customFormat="1" ht="90" customHeight="1" spans="1:19">
      <c r="A20" s="30">
        <v>14</v>
      </c>
      <c r="B20" s="36" t="s">
        <v>620</v>
      </c>
      <c r="C20" s="32">
        <v>120</v>
      </c>
      <c r="D20" s="33" t="s">
        <v>621</v>
      </c>
      <c r="E20" s="34" t="s">
        <v>622</v>
      </c>
      <c r="F20" s="40" t="s">
        <v>623</v>
      </c>
      <c r="G20" s="32">
        <f t="shared" si="0"/>
        <v>120</v>
      </c>
      <c r="H20" s="32"/>
      <c r="I20" s="32">
        <v>120</v>
      </c>
      <c r="J20" s="32"/>
      <c r="K20" s="32"/>
      <c r="L20" s="33" t="s">
        <v>36</v>
      </c>
      <c r="M20" s="71" t="s">
        <v>624</v>
      </c>
      <c r="N20" s="30" t="s">
        <v>625</v>
      </c>
      <c r="O20" s="68" t="s">
        <v>567</v>
      </c>
      <c r="P20" s="68" t="s">
        <v>568</v>
      </c>
      <c r="Q20" s="68" t="s">
        <v>569</v>
      </c>
      <c r="R20" s="68"/>
      <c r="S20" s="84"/>
    </row>
    <row r="21" s="4" customFormat="1" ht="100" customHeight="1" spans="1:19">
      <c r="A21" s="30">
        <v>15</v>
      </c>
      <c r="B21" s="36" t="s">
        <v>626</v>
      </c>
      <c r="C21" s="32">
        <v>120</v>
      </c>
      <c r="D21" s="33" t="s">
        <v>150</v>
      </c>
      <c r="E21" s="34" t="s">
        <v>627</v>
      </c>
      <c r="F21" s="40" t="s">
        <v>628</v>
      </c>
      <c r="G21" s="32">
        <f t="shared" si="0"/>
        <v>120</v>
      </c>
      <c r="H21" s="32"/>
      <c r="I21" s="32">
        <v>120</v>
      </c>
      <c r="J21" s="32"/>
      <c r="K21" s="32"/>
      <c r="L21" s="33" t="s">
        <v>36</v>
      </c>
      <c r="M21" s="71" t="s">
        <v>629</v>
      </c>
      <c r="N21" s="30" t="s">
        <v>630</v>
      </c>
      <c r="O21" s="68" t="s">
        <v>567</v>
      </c>
      <c r="P21" s="68" t="s">
        <v>568</v>
      </c>
      <c r="Q21" s="68" t="s">
        <v>569</v>
      </c>
      <c r="R21" s="68"/>
      <c r="S21" s="84"/>
    </row>
    <row r="22" s="4" customFormat="1" ht="100" customHeight="1" spans="1:19">
      <c r="A22" s="30">
        <v>16</v>
      </c>
      <c r="B22" s="36" t="s">
        <v>631</v>
      </c>
      <c r="C22" s="32">
        <v>200</v>
      </c>
      <c r="D22" s="33" t="s">
        <v>432</v>
      </c>
      <c r="E22" s="34" t="s">
        <v>437</v>
      </c>
      <c r="F22" s="39" t="s">
        <v>632</v>
      </c>
      <c r="G22" s="32">
        <f t="shared" si="0"/>
        <v>200</v>
      </c>
      <c r="H22" s="32"/>
      <c r="I22" s="32"/>
      <c r="J22" s="32">
        <v>200</v>
      </c>
      <c r="K22" s="32"/>
      <c r="L22" s="33" t="s">
        <v>36</v>
      </c>
      <c r="M22" s="71" t="s">
        <v>633</v>
      </c>
      <c r="N22" s="30" t="s">
        <v>634</v>
      </c>
      <c r="O22" s="68" t="s">
        <v>567</v>
      </c>
      <c r="P22" s="68" t="s">
        <v>568</v>
      </c>
      <c r="Q22" s="68" t="s">
        <v>569</v>
      </c>
      <c r="R22" s="68"/>
      <c r="S22" s="84"/>
    </row>
    <row r="23" s="4" customFormat="1" ht="90" customHeight="1" spans="1:19">
      <c r="A23" s="30">
        <v>17</v>
      </c>
      <c r="B23" s="43" t="s">
        <v>635</v>
      </c>
      <c r="C23" s="32">
        <v>200</v>
      </c>
      <c r="D23" s="44" t="s">
        <v>636</v>
      </c>
      <c r="E23" s="45" t="s">
        <v>637</v>
      </c>
      <c r="F23" s="40" t="s">
        <v>638</v>
      </c>
      <c r="G23" s="32">
        <f t="shared" si="0"/>
        <v>200</v>
      </c>
      <c r="H23" s="32"/>
      <c r="I23" s="32"/>
      <c r="J23" s="32"/>
      <c r="K23" s="32">
        <v>200</v>
      </c>
      <c r="L23" s="33" t="s">
        <v>36</v>
      </c>
      <c r="M23" s="71" t="s">
        <v>639</v>
      </c>
      <c r="N23" s="30" t="s">
        <v>640</v>
      </c>
      <c r="O23" s="68" t="s">
        <v>567</v>
      </c>
      <c r="P23" s="68" t="s">
        <v>568</v>
      </c>
      <c r="Q23" s="68" t="s">
        <v>569</v>
      </c>
      <c r="R23" s="68"/>
      <c r="S23" s="84"/>
    </row>
    <row r="24" s="4" customFormat="1" ht="70" customHeight="1" spans="1:19">
      <c r="A24" s="30">
        <v>18</v>
      </c>
      <c r="B24" s="43" t="s">
        <v>641</v>
      </c>
      <c r="C24" s="32">
        <v>180</v>
      </c>
      <c r="D24" s="44" t="s">
        <v>642</v>
      </c>
      <c r="E24" s="44" t="s">
        <v>642</v>
      </c>
      <c r="F24" s="46" t="s">
        <v>643</v>
      </c>
      <c r="G24" s="32">
        <f t="shared" si="0"/>
        <v>180</v>
      </c>
      <c r="H24" s="32"/>
      <c r="I24" s="32"/>
      <c r="J24" s="32"/>
      <c r="K24" s="32">
        <v>180</v>
      </c>
      <c r="L24" s="33" t="s">
        <v>36</v>
      </c>
      <c r="M24" s="71" t="s">
        <v>644</v>
      </c>
      <c r="N24" s="30" t="s">
        <v>645</v>
      </c>
      <c r="O24" s="68" t="s">
        <v>567</v>
      </c>
      <c r="P24" s="68" t="s">
        <v>568</v>
      </c>
      <c r="Q24" s="68" t="s">
        <v>569</v>
      </c>
      <c r="R24" s="68"/>
      <c r="S24" s="84"/>
    </row>
    <row r="25" s="4" customFormat="1" ht="70" customHeight="1" spans="1:19">
      <c r="A25" s="30">
        <v>19</v>
      </c>
      <c r="B25" s="43" t="s">
        <v>646</v>
      </c>
      <c r="C25" s="32">
        <v>300</v>
      </c>
      <c r="D25" s="44" t="s">
        <v>636</v>
      </c>
      <c r="E25" s="45" t="s">
        <v>647</v>
      </c>
      <c r="F25" s="47" t="s">
        <v>648</v>
      </c>
      <c r="G25" s="32">
        <f t="shared" si="0"/>
        <v>300</v>
      </c>
      <c r="H25" s="32"/>
      <c r="I25" s="32"/>
      <c r="J25" s="32">
        <v>250</v>
      </c>
      <c r="K25" s="32">
        <v>50</v>
      </c>
      <c r="L25" s="33" t="s">
        <v>36</v>
      </c>
      <c r="M25" s="71" t="s">
        <v>649</v>
      </c>
      <c r="N25" s="30" t="s">
        <v>650</v>
      </c>
      <c r="O25" s="68" t="s">
        <v>567</v>
      </c>
      <c r="P25" s="68" t="s">
        <v>568</v>
      </c>
      <c r="Q25" s="68" t="s">
        <v>569</v>
      </c>
      <c r="R25" s="68"/>
      <c r="S25" s="84"/>
    </row>
    <row r="26" s="4" customFormat="1" ht="70" customHeight="1" spans="1:19">
      <c r="A26" s="30">
        <v>20</v>
      </c>
      <c r="B26" s="43" t="s">
        <v>651</v>
      </c>
      <c r="C26" s="32">
        <v>100</v>
      </c>
      <c r="D26" s="44" t="s">
        <v>652</v>
      </c>
      <c r="E26" s="45" t="s">
        <v>653</v>
      </c>
      <c r="F26" s="47" t="s">
        <v>654</v>
      </c>
      <c r="G26" s="32">
        <f t="shared" si="0"/>
        <v>100</v>
      </c>
      <c r="H26" s="32"/>
      <c r="I26" s="32"/>
      <c r="J26" s="32"/>
      <c r="K26" s="32">
        <v>100</v>
      </c>
      <c r="L26" s="33" t="s">
        <v>36</v>
      </c>
      <c r="M26" s="71" t="s">
        <v>655</v>
      </c>
      <c r="N26" s="30" t="s">
        <v>595</v>
      </c>
      <c r="O26" s="68" t="s">
        <v>567</v>
      </c>
      <c r="P26" s="68" t="s">
        <v>568</v>
      </c>
      <c r="Q26" s="68" t="s">
        <v>569</v>
      </c>
      <c r="R26" s="68"/>
      <c r="S26" s="84"/>
    </row>
    <row r="27" s="4" customFormat="1" ht="70" customHeight="1" spans="1:19">
      <c r="A27" s="30">
        <v>21</v>
      </c>
      <c r="B27" s="43" t="s">
        <v>656</v>
      </c>
      <c r="C27" s="32">
        <v>80</v>
      </c>
      <c r="D27" s="44" t="s">
        <v>657</v>
      </c>
      <c r="E27" s="45" t="s">
        <v>658</v>
      </c>
      <c r="F27" s="47" t="s">
        <v>659</v>
      </c>
      <c r="G27" s="32">
        <f t="shared" si="0"/>
        <v>80</v>
      </c>
      <c r="H27" s="32"/>
      <c r="I27" s="32"/>
      <c r="J27" s="32"/>
      <c r="K27" s="32">
        <v>80</v>
      </c>
      <c r="L27" s="33" t="s">
        <v>36</v>
      </c>
      <c r="M27" s="71" t="s">
        <v>660</v>
      </c>
      <c r="N27" s="30" t="s">
        <v>661</v>
      </c>
      <c r="O27" s="68" t="s">
        <v>567</v>
      </c>
      <c r="P27" s="68" t="s">
        <v>568</v>
      </c>
      <c r="Q27" s="68" t="s">
        <v>569</v>
      </c>
      <c r="R27" s="68"/>
      <c r="S27" s="84"/>
    </row>
    <row r="28" s="4" customFormat="1" ht="100" customHeight="1" spans="1:19">
      <c r="A28" s="30">
        <v>22</v>
      </c>
      <c r="B28" s="43" t="s">
        <v>662</v>
      </c>
      <c r="C28" s="32">
        <v>60</v>
      </c>
      <c r="D28" s="44" t="s">
        <v>663</v>
      </c>
      <c r="E28" s="45" t="s">
        <v>664</v>
      </c>
      <c r="F28" s="47" t="s">
        <v>665</v>
      </c>
      <c r="G28" s="32">
        <f t="shared" si="0"/>
        <v>60</v>
      </c>
      <c r="H28" s="32"/>
      <c r="I28" s="32"/>
      <c r="J28" s="32"/>
      <c r="K28" s="32">
        <v>60</v>
      </c>
      <c r="L28" s="33" t="s">
        <v>36</v>
      </c>
      <c r="M28" s="71" t="s">
        <v>666</v>
      </c>
      <c r="N28" s="30" t="s">
        <v>667</v>
      </c>
      <c r="O28" s="68" t="s">
        <v>567</v>
      </c>
      <c r="P28" s="68" t="s">
        <v>568</v>
      </c>
      <c r="Q28" s="68" t="s">
        <v>569</v>
      </c>
      <c r="R28" s="68"/>
      <c r="S28" s="84"/>
    </row>
    <row r="29" s="4" customFormat="1" ht="80" customHeight="1" spans="1:19">
      <c r="A29" s="30">
        <v>23</v>
      </c>
      <c r="B29" s="43" t="s">
        <v>668</v>
      </c>
      <c r="C29" s="32">
        <v>140</v>
      </c>
      <c r="D29" s="44" t="s">
        <v>669</v>
      </c>
      <c r="E29" s="45" t="s">
        <v>670</v>
      </c>
      <c r="F29" s="47" t="s">
        <v>671</v>
      </c>
      <c r="G29" s="32">
        <f t="shared" si="0"/>
        <v>140</v>
      </c>
      <c r="H29" s="32"/>
      <c r="I29" s="32">
        <v>88</v>
      </c>
      <c r="J29" s="32">
        <v>35</v>
      </c>
      <c r="K29" s="32">
        <v>17</v>
      </c>
      <c r="L29" s="33" t="s">
        <v>36</v>
      </c>
      <c r="M29" s="71" t="s">
        <v>672</v>
      </c>
      <c r="N29" s="30" t="s">
        <v>673</v>
      </c>
      <c r="O29" s="68" t="s">
        <v>567</v>
      </c>
      <c r="P29" s="68" t="s">
        <v>568</v>
      </c>
      <c r="Q29" s="68" t="s">
        <v>569</v>
      </c>
      <c r="R29" s="68"/>
      <c r="S29" s="84"/>
    </row>
    <row r="30" s="4" customFormat="1" ht="80" customHeight="1" spans="1:19">
      <c r="A30" s="30">
        <v>24</v>
      </c>
      <c r="B30" s="43" t="s">
        <v>674</v>
      </c>
      <c r="C30" s="32">
        <v>300</v>
      </c>
      <c r="D30" s="44" t="s">
        <v>642</v>
      </c>
      <c r="E30" s="45" t="s">
        <v>642</v>
      </c>
      <c r="F30" s="47" t="s">
        <v>675</v>
      </c>
      <c r="G30" s="32">
        <f t="shared" si="0"/>
        <v>300</v>
      </c>
      <c r="H30" s="32"/>
      <c r="I30" s="32"/>
      <c r="J30" s="32"/>
      <c r="K30" s="32">
        <v>300</v>
      </c>
      <c r="L30" s="33" t="s">
        <v>36</v>
      </c>
      <c r="M30" s="71" t="s">
        <v>676</v>
      </c>
      <c r="N30" s="30" t="s">
        <v>677</v>
      </c>
      <c r="O30" s="68" t="s">
        <v>567</v>
      </c>
      <c r="P30" s="68" t="s">
        <v>568</v>
      </c>
      <c r="Q30" s="68" t="s">
        <v>569</v>
      </c>
      <c r="R30" s="68"/>
      <c r="S30" s="84"/>
    </row>
    <row r="31" s="4" customFormat="1" ht="60" customHeight="1" spans="1:19">
      <c r="A31" s="30">
        <v>25</v>
      </c>
      <c r="B31" s="43" t="s">
        <v>678</v>
      </c>
      <c r="C31" s="32">
        <v>3091.032</v>
      </c>
      <c r="D31" s="44" t="s">
        <v>679</v>
      </c>
      <c r="E31" s="45" t="s">
        <v>680</v>
      </c>
      <c r="F31" s="48" t="s">
        <v>681</v>
      </c>
      <c r="G31" s="32">
        <f t="shared" si="0"/>
        <v>3091.032</v>
      </c>
      <c r="H31" s="32"/>
      <c r="I31" s="32">
        <v>3091.032</v>
      </c>
      <c r="J31" s="32"/>
      <c r="K31" s="32"/>
      <c r="L31" s="33" t="s">
        <v>682</v>
      </c>
      <c r="M31" s="71" t="s">
        <v>683</v>
      </c>
      <c r="N31" s="30">
        <v>10172</v>
      </c>
      <c r="O31" s="68" t="s">
        <v>684</v>
      </c>
      <c r="P31" s="68" t="s">
        <v>685</v>
      </c>
      <c r="Q31" s="68" t="s">
        <v>686</v>
      </c>
      <c r="R31" s="68" t="s">
        <v>687</v>
      </c>
      <c r="S31" s="84"/>
    </row>
    <row r="32" s="6" customFormat="1" ht="30" customHeight="1" spans="1:19">
      <c r="A32" s="25" t="s">
        <v>688</v>
      </c>
      <c r="B32" s="28"/>
      <c r="C32" s="26">
        <f>SUM(C33)</f>
        <v>197.2</v>
      </c>
      <c r="D32" s="49"/>
      <c r="E32" s="50"/>
      <c r="F32" s="51"/>
      <c r="G32" s="26">
        <f>SUM(G33)</f>
        <v>197.2</v>
      </c>
      <c r="H32" s="26">
        <f>SUM(H33)</f>
        <v>197.2</v>
      </c>
      <c r="I32" s="26">
        <f>SUM(I33)</f>
        <v>0</v>
      </c>
      <c r="J32" s="26">
        <f>SUM(J33)</f>
        <v>0</v>
      </c>
      <c r="K32" s="26">
        <f>SUM(K33)</f>
        <v>0</v>
      </c>
      <c r="L32" s="74"/>
      <c r="M32" s="54"/>
      <c r="N32" s="75"/>
      <c r="O32" s="76"/>
      <c r="P32" s="76"/>
      <c r="Q32" s="76"/>
      <c r="R32" s="76"/>
      <c r="S32" s="87"/>
    </row>
    <row r="33" s="4" customFormat="1" ht="100" customHeight="1" spans="1:19">
      <c r="A33" s="30">
        <v>26</v>
      </c>
      <c r="B33" s="52" t="s">
        <v>689</v>
      </c>
      <c r="C33" s="32">
        <v>197.2</v>
      </c>
      <c r="D33" s="52" t="s">
        <v>690</v>
      </c>
      <c r="E33" s="52" t="s">
        <v>690</v>
      </c>
      <c r="F33" s="53" t="s">
        <v>691</v>
      </c>
      <c r="G33" s="32">
        <f>SUM(H33:K33)</f>
        <v>197.2</v>
      </c>
      <c r="H33" s="32">
        <v>197.2</v>
      </c>
      <c r="I33" s="32"/>
      <c r="J33" s="32"/>
      <c r="K33" s="32"/>
      <c r="L33" s="33" t="s">
        <v>36</v>
      </c>
      <c r="M33" s="52" t="s">
        <v>692</v>
      </c>
      <c r="N33" s="30">
        <v>1498</v>
      </c>
      <c r="O33" s="68" t="s">
        <v>567</v>
      </c>
      <c r="P33" s="68" t="s">
        <v>693</v>
      </c>
      <c r="Q33" s="68" t="s">
        <v>694</v>
      </c>
      <c r="R33" s="68"/>
      <c r="S33" s="84"/>
    </row>
    <row r="34" s="6" customFormat="1" ht="30" customHeight="1" spans="1:19">
      <c r="A34" s="25" t="s">
        <v>695</v>
      </c>
      <c r="B34" s="28"/>
      <c r="C34" s="26">
        <f>SUM(C35:C36)</f>
        <v>2315.647</v>
      </c>
      <c r="D34" s="54"/>
      <c r="E34" s="54"/>
      <c r="F34" s="55"/>
      <c r="G34" s="26">
        <f>SUM(G35:G36)</f>
        <v>2315.647</v>
      </c>
      <c r="H34" s="26">
        <f>SUM(H35:H36)</f>
        <v>0</v>
      </c>
      <c r="I34" s="26">
        <f>SUM(I35:I36)</f>
        <v>0</v>
      </c>
      <c r="J34" s="26">
        <f>SUM(J35:J36)</f>
        <v>150</v>
      </c>
      <c r="K34" s="26">
        <f>SUM(K35:K36)</f>
        <v>2165.647</v>
      </c>
      <c r="L34" s="74"/>
      <c r="M34" s="54"/>
      <c r="N34" s="75"/>
      <c r="O34" s="76"/>
      <c r="P34" s="76"/>
      <c r="Q34" s="76"/>
      <c r="R34" s="76"/>
      <c r="S34" s="87"/>
    </row>
    <row r="35" s="4" customFormat="1" ht="75" customHeight="1" spans="1:19">
      <c r="A35" s="30">
        <v>27</v>
      </c>
      <c r="B35" s="52" t="s">
        <v>696</v>
      </c>
      <c r="C35" s="32">
        <v>2000</v>
      </c>
      <c r="D35" s="52" t="s">
        <v>697</v>
      </c>
      <c r="E35" s="52" t="s">
        <v>697</v>
      </c>
      <c r="F35" s="42" t="s">
        <v>698</v>
      </c>
      <c r="G35" s="32">
        <f>SUM(H35:K35)</f>
        <v>2000</v>
      </c>
      <c r="H35" s="32"/>
      <c r="I35" s="32"/>
      <c r="J35" s="32"/>
      <c r="K35" s="32">
        <v>2000</v>
      </c>
      <c r="L35" s="33" t="s">
        <v>699</v>
      </c>
      <c r="M35" s="38" t="s">
        <v>700</v>
      </c>
      <c r="N35" s="30">
        <v>4000</v>
      </c>
      <c r="O35" s="68" t="s">
        <v>567</v>
      </c>
      <c r="P35" s="68" t="s">
        <v>701</v>
      </c>
      <c r="Q35" s="68" t="s">
        <v>702</v>
      </c>
      <c r="R35" s="68"/>
      <c r="S35" s="84"/>
    </row>
    <row r="36" s="4" customFormat="1" ht="100" customHeight="1" spans="1:19">
      <c r="A36" s="30">
        <v>28</v>
      </c>
      <c r="B36" s="52" t="s">
        <v>703</v>
      </c>
      <c r="C36" s="32">
        <v>315.647</v>
      </c>
      <c r="D36" s="52" t="s">
        <v>704</v>
      </c>
      <c r="E36" s="52" t="s">
        <v>704</v>
      </c>
      <c r="F36" s="56" t="s">
        <v>705</v>
      </c>
      <c r="G36" s="32">
        <f>SUM(H36:K36)</f>
        <v>315.647</v>
      </c>
      <c r="H36" s="32"/>
      <c r="I36" s="32"/>
      <c r="J36" s="32">
        <v>150</v>
      </c>
      <c r="K36" s="32">
        <v>165.647</v>
      </c>
      <c r="L36" s="33" t="s">
        <v>699</v>
      </c>
      <c r="M36" s="77" t="s">
        <v>706</v>
      </c>
      <c r="N36" s="30">
        <v>3000</v>
      </c>
      <c r="O36" s="68" t="s">
        <v>567</v>
      </c>
      <c r="P36" s="68" t="s">
        <v>701</v>
      </c>
      <c r="Q36" s="68" t="s">
        <v>707</v>
      </c>
      <c r="R36" s="68"/>
      <c r="S36" s="84"/>
    </row>
    <row r="37" s="3" customFormat="1" ht="30" customHeight="1" spans="1:16384">
      <c r="A37" s="24" t="s">
        <v>708</v>
      </c>
      <c r="B37" s="25"/>
      <c r="C37" s="29">
        <f>SUM(C38:C89)</f>
        <v>5805.469098</v>
      </c>
      <c r="D37" s="27"/>
      <c r="E37" s="27"/>
      <c r="F37" s="27"/>
      <c r="G37" s="26">
        <f>SUM(G38:G89)</f>
        <v>5805.469098</v>
      </c>
      <c r="H37" s="26">
        <f>SUM(H38:H89)</f>
        <v>241.4</v>
      </c>
      <c r="I37" s="26">
        <f>SUM(I38:I89)</f>
        <v>3541.344611</v>
      </c>
      <c r="J37" s="26">
        <f>SUM(J38:J89)</f>
        <v>25</v>
      </c>
      <c r="K37" s="26">
        <f>SUM(K38:K89)</f>
        <v>1997.724487</v>
      </c>
      <c r="L37" s="69"/>
      <c r="M37" s="70"/>
      <c r="N37" s="70">
        <f>SUM(N38:N89)</f>
        <v>6269</v>
      </c>
      <c r="O37" s="70"/>
      <c r="P37" s="70"/>
      <c r="Q37" s="70"/>
      <c r="R37" s="70"/>
      <c r="S37" s="88"/>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c r="IW37" s="83"/>
      <c r="IX37" s="83"/>
      <c r="IY37" s="83"/>
      <c r="IZ37" s="83"/>
      <c r="JA37" s="83"/>
      <c r="JB37" s="83"/>
      <c r="JC37" s="83"/>
      <c r="JD37" s="83"/>
      <c r="JE37" s="83"/>
      <c r="JF37" s="83"/>
      <c r="JG37" s="83"/>
      <c r="JH37" s="83"/>
      <c r="JI37" s="83"/>
      <c r="JJ37" s="83"/>
      <c r="JK37" s="83"/>
      <c r="JL37" s="83"/>
      <c r="JM37" s="83"/>
      <c r="JN37" s="83"/>
      <c r="JO37" s="83"/>
      <c r="JP37" s="83"/>
      <c r="JQ37" s="83"/>
      <c r="JR37" s="83"/>
      <c r="JS37" s="83"/>
      <c r="JT37" s="83"/>
      <c r="JU37" s="83"/>
      <c r="JV37" s="83"/>
      <c r="JW37" s="83"/>
      <c r="JX37" s="83"/>
      <c r="JY37" s="83"/>
      <c r="JZ37" s="83"/>
      <c r="KA37" s="83"/>
      <c r="KB37" s="83"/>
      <c r="KC37" s="83"/>
      <c r="KD37" s="83"/>
      <c r="KE37" s="83"/>
      <c r="KF37" s="83"/>
      <c r="KG37" s="83"/>
      <c r="KH37" s="83"/>
      <c r="KI37" s="83"/>
      <c r="KJ37" s="83"/>
      <c r="KK37" s="83"/>
      <c r="KL37" s="83"/>
      <c r="KM37" s="83"/>
      <c r="KN37" s="83"/>
      <c r="KO37" s="83"/>
      <c r="KP37" s="83"/>
      <c r="KQ37" s="83"/>
      <c r="KR37" s="83"/>
      <c r="KS37" s="83"/>
      <c r="KT37" s="83"/>
      <c r="KU37" s="83"/>
      <c r="KV37" s="83"/>
      <c r="KW37" s="83"/>
      <c r="KX37" s="83"/>
      <c r="KY37" s="83"/>
      <c r="KZ37" s="83"/>
      <c r="LA37" s="83"/>
      <c r="LB37" s="83"/>
      <c r="LC37" s="83"/>
      <c r="LD37" s="83"/>
      <c r="LE37" s="83"/>
      <c r="LF37" s="83"/>
      <c r="LG37" s="83"/>
      <c r="LH37" s="83"/>
      <c r="LI37" s="83"/>
      <c r="LJ37" s="83"/>
      <c r="LK37" s="83"/>
      <c r="LL37" s="83"/>
      <c r="LM37" s="83"/>
      <c r="LN37" s="83"/>
      <c r="LO37" s="83"/>
      <c r="LP37" s="83"/>
      <c r="LQ37" s="83"/>
      <c r="LR37" s="83"/>
      <c r="LS37" s="83"/>
      <c r="LT37" s="83"/>
      <c r="LU37" s="83"/>
      <c r="LV37" s="83"/>
      <c r="LW37" s="83"/>
      <c r="LX37" s="83"/>
      <c r="LY37" s="83"/>
      <c r="LZ37" s="83"/>
      <c r="MA37" s="83"/>
      <c r="MB37" s="83"/>
      <c r="MC37" s="83"/>
      <c r="MD37" s="83"/>
      <c r="ME37" s="83"/>
      <c r="MF37" s="83"/>
      <c r="MG37" s="83"/>
      <c r="MH37" s="83"/>
      <c r="MI37" s="83"/>
      <c r="MJ37" s="83"/>
      <c r="MK37" s="83"/>
      <c r="ML37" s="83"/>
      <c r="MM37" s="83"/>
      <c r="MN37" s="83"/>
      <c r="MO37" s="83"/>
      <c r="MP37" s="83"/>
      <c r="MQ37" s="83"/>
      <c r="MR37" s="83"/>
      <c r="MS37" s="83"/>
      <c r="MT37" s="83"/>
      <c r="MU37" s="83"/>
      <c r="MV37" s="83"/>
      <c r="MW37" s="83"/>
      <c r="MX37" s="83"/>
      <c r="MY37" s="83"/>
      <c r="MZ37" s="83"/>
      <c r="NA37" s="83"/>
      <c r="NB37" s="83"/>
      <c r="NC37" s="83"/>
      <c r="ND37" s="83"/>
      <c r="NE37" s="83"/>
      <c r="NF37" s="83"/>
      <c r="NG37" s="83"/>
      <c r="NH37" s="83"/>
      <c r="NI37" s="83"/>
      <c r="NJ37" s="83"/>
      <c r="NK37" s="83"/>
      <c r="NL37" s="83"/>
      <c r="NM37" s="83"/>
      <c r="NN37" s="83"/>
      <c r="NO37" s="83"/>
      <c r="NP37" s="83"/>
      <c r="NQ37" s="83"/>
      <c r="NR37" s="83"/>
      <c r="NS37" s="83"/>
      <c r="NT37" s="83"/>
      <c r="NU37" s="83"/>
      <c r="NV37" s="83"/>
      <c r="NW37" s="83"/>
      <c r="NX37" s="83"/>
      <c r="NY37" s="83"/>
      <c r="NZ37" s="83"/>
      <c r="OA37" s="83"/>
      <c r="OB37" s="83"/>
      <c r="OC37" s="83"/>
      <c r="OD37" s="83"/>
      <c r="OE37" s="83"/>
      <c r="OF37" s="83"/>
      <c r="OG37" s="83"/>
      <c r="OH37" s="83"/>
      <c r="OI37" s="83"/>
      <c r="OJ37" s="83"/>
      <c r="OK37" s="83"/>
      <c r="OL37" s="83"/>
      <c r="OM37" s="83"/>
      <c r="ON37" s="83"/>
      <c r="OO37" s="83"/>
      <c r="OP37" s="83"/>
      <c r="OQ37" s="83"/>
      <c r="OR37" s="83"/>
      <c r="OS37" s="83"/>
      <c r="OT37" s="83"/>
      <c r="OU37" s="83"/>
      <c r="OV37" s="83"/>
      <c r="OW37" s="83"/>
      <c r="OX37" s="83"/>
      <c r="OY37" s="83"/>
      <c r="OZ37" s="83"/>
      <c r="PA37" s="83"/>
      <c r="PB37" s="83"/>
      <c r="PC37" s="83"/>
      <c r="PD37" s="83"/>
      <c r="PE37" s="83"/>
      <c r="PF37" s="83"/>
      <c r="PG37" s="83"/>
      <c r="PH37" s="83"/>
      <c r="PI37" s="83"/>
      <c r="PJ37" s="83"/>
      <c r="PK37" s="83"/>
      <c r="PL37" s="83"/>
      <c r="PM37" s="83"/>
      <c r="PN37" s="83"/>
      <c r="PO37" s="83"/>
      <c r="PP37" s="83"/>
      <c r="PQ37" s="83"/>
      <c r="PR37" s="83"/>
      <c r="PS37" s="83"/>
      <c r="PT37" s="83"/>
      <c r="PU37" s="83"/>
      <c r="PV37" s="83"/>
      <c r="PW37" s="83"/>
      <c r="PX37" s="83"/>
      <c r="PY37" s="83"/>
      <c r="PZ37" s="83"/>
      <c r="QA37" s="83"/>
      <c r="QB37" s="83"/>
      <c r="QC37" s="83"/>
      <c r="QD37" s="83"/>
      <c r="QE37" s="83"/>
      <c r="QF37" s="83"/>
      <c r="QG37" s="83"/>
      <c r="QH37" s="83"/>
      <c r="QI37" s="83"/>
      <c r="QJ37" s="83"/>
      <c r="QK37" s="83"/>
      <c r="QL37" s="83"/>
      <c r="QM37" s="83"/>
      <c r="QN37" s="83"/>
      <c r="QO37" s="83"/>
      <c r="QP37" s="83"/>
      <c r="QQ37" s="83"/>
      <c r="QR37" s="83"/>
      <c r="QS37" s="83"/>
      <c r="QT37" s="83"/>
      <c r="QU37" s="83"/>
      <c r="QV37" s="83"/>
      <c r="QW37" s="83"/>
      <c r="QX37" s="83"/>
      <c r="QY37" s="83"/>
      <c r="QZ37" s="83"/>
      <c r="RA37" s="83"/>
      <c r="RB37" s="83"/>
      <c r="RC37" s="83"/>
      <c r="RD37" s="83"/>
      <c r="RE37" s="83"/>
      <c r="RF37" s="83"/>
      <c r="RG37" s="83"/>
      <c r="RH37" s="83"/>
      <c r="RI37" s="83"/>
      <c r="RJ37" s="83"/>
      <c r="RK37" s="83"/>
      <c r="RL37" s="83"/>
      <c r="RM37" s="83"/>
      <c r="RN37" s="83"/>
      <c r="RO37" s="83"/>
      <c r="RP37" s="83"/>
      <c r="RQ37" s="83"/>
      <c r="RR37" s="83"/>
      <c r="RS37" s="83"/>
      <c r="RT37" s="83"/>
      <c r="RU37" s="83"/>
      <c r="RV37" s="83"/>
      <c r="RW37" s="83"/>
      <c r="RX37" s="83"/>
      <c r="RY37" s="83"/>
      <c r="RZ37" s="83"/>
      <c r="SA37" s="83"/>
      <c r="SB37" s="83"/>
      <c r="SC37" s="83"/>
      <c r="SD37" s="83"/>
      <c r="SE37" s="83"/>
      <c r="SF37" s="83"/>
      <c r="SG37" s="83"/>
      <c r="SH37" s="83"/>
      <c r="SI37" s="83"/>
      <c r="SJ37" s="83"/>
      <c r="SK37" s="83"/>
      <c r="SL37" s="83"/>
      <c r="SM37" s="83"/>
      <c r="SN37" s="83"/>
      <c r="SO37" s="83"/>
      <c r="SP37" s="83"/>
      <c r="SQ37" s="83"/>
      <c r="SR37" s="83"/>
      <c r="SS37" s="83"/>
      <c r="ST37" s="83"/>
      <c r="SU37" s="83"/>
      <c r="SV37" s="83"/>
      <c r="SW37" s="83"/>
      <c r="SX37" s="83"/>
      <c r="SY37" s="83"/>
      <c r="SZ37" s="83"/>
      <c r="TA37" s="83"/>
      <c r="TB37" s="83"/>
      <c r="TC37" s="83"/>
      <c r="TD37" s="83"/>
      <c r="TE37" s="83"/>
      <c r="TF37" s="83"/>
      <c r="TG37" s="83"/>
      <c r="TH37" s="83"/>
      <c r="TI37" s="83"/>
      <c r="TJ37" s="83"/>
      <c r="TK37" s="83"/>
      <c r="TL37" s="83"/>
      <c r="TM37" s="83"/>
      <c r="TN37" s="83"/>
      <c r="TO37" s="83"/>
      <c r="TP37" s="83"/>
      <c r="TQ37" s="83"/>
      <c r="TR37" s="83"/>
      <c r="TS37" s="83"/>
      <c r="TT37" s="83"/>
      <c r="TU37" s="83"/>
      <c r="TV37" s="83"/>
      <c r="TW37" s="83"/>
      <c r="TX37" s="83"/>
      <c r="TY37" s="83"/>
      <c r="TZ37" s="83"/>
      <c r="UA37" s="83"/>
      <c r="UB37" s="83"/>
      <c r="UC37" s="83"/>
      <c r="UD37" s="83"/>
      <c r="UE37" s="83"/>
      <c r="UF37" s="83"/>
      <c r="UG37" s="83"/>
      <c r="UH37" s="83"/>
      <c r="UI37" s="83"/>
      <c r="UJ37" s="83"/>
      <c r="UK37" s="83"/>
      <c r="UL37" s="83"/>
      <c r="UM37" s="83"/>
      <c r="UN37" s="83"/>
      <c r="UO37" s="83"/>
      <c r="UP37" s="83"/>
      <c r="UQ37" s="83"/>
      <c r="UR37" s="83"/>
      <c r="US37" s="83"/>
      <c r="UT37" s="83"/>
      <c r="UU37" s="83"/>
      <c r="UV37" s="83"/>
      <c r="UW37" s="83"/>
      <c r="UX37" s="83"/>
      <c r="UY37" s="83"/>
      <c r="UZ37" s="83"/>
      <c r="VA37" s="83"/>
      <c r="VB37" s="83"/>
      <c r="VC37" s="83"/>
      <c r="VD37" s="83"/>
      <c r="VE37" s="83"/>
      <c r="VF37" s="83"/>
      <c r="VG37" s="83"/>
      <c r="VH37" s="83"/>
      <c r="VI37" s="83"/>
      <c r="VJ37" s="83"/>
      <c r="VK37" s="83"/>
      <c r="VL37" s="83"/>
      <c r="VM37" s="83"/>
      <c r="VN37" s="83"/>
      <c r="VO37" s="83"/>
      <c r="VP37" s="83"/>
      <c r="VQ37" s="83"/>
      <c r="VR37" s="83"/>
      <c r="VS37" s="83"/>
      <c r="VT37" s="83"/>
      <c r="VU37" s="83"/>
      <c r="VV37" s="83"/>
      <c r="VW37" s="83"/>
      <c r="VX37" s="83"/>
      <c r="VY37" s="83"/>
      <c r="VZ37" s="83"/>
      <c r="WA37" s="83"/>
      <c r="WB37" s="83"/>
      <c r="WC37" s="83"/>
      <c r="WD37" s="83"/>
      <c r="WE37" s="83"/>
      <c r="WF37" s="83"/>
      <c r="WG37" s="83"/>
      <c r="WH37" s="83"/>
      <c r="WI37" s="83"/>
      <c r="WJ37" s="83"/>
      <c r="WK37" s="83"/>
      <c r="WL37" s="83"/>
      <c r="WM37" s="83"/>
      <c r="WN37" s="83"/>
      <c r="WO37" s="83"/>
      <c r="WP37" s="83"/>
      <c r="WQ37" s="83"/>
      <c r="WR37" s="83"/>
      <c r="WS37" s="83"/>
      <c r="WT37" s="83"/>
      <c r="WU37" s="83"/>
      <c r="WV37" s="83"/>
      <c r="WW37" s="83"/>
      <c r="WX37" s="83"/>
      <c r="WY37" s="83"/>
      <c r="WZ37" s="83"/>
      <c r="XA37" s="83"/>
      <c r="XB37" s="83"/>
      <c r="XC37" s="83"/>
      <c r="XD37" s="83"/>
      <c r="XE37" s="83"/>
      <c r="XF37" s="83"/>
      <c r="XG37" s="83"/>
      <c r="XH37" s="83"/>
      <c r="XI37" s="83"/>
      <c r="XJ37" s="83"/>
      <c r="XK37" s="83"/>
      <c r="XL37" s="83"/>
      <c r="XM37" s="83"/>
      <c r="XN37" s="83"/>
      <c r="XO37" s="83"/>
      <c r="XP37" s="83"/>
      <c r="XQ37" s="83"/>
      <c r="XR37" s="83"/>
      <c r="XS37" s="83"/>
      <c r="XT37" s="83"/>
      <c r="XU37" s="83"/>
      <c r="XV37" s="83"/>
      <c r="XW37" s="83"/>
      <c r="XX37" s="83"/>
      <c r="XY37" s="83"/>
      <c r="XZ37" s="83"/>
      <c r="YA37" s="83"/>
      <c r="YB37" s="83"/>
      <c r="YC37" s="83"/>
      <c r="YD37" s="83"/>
      <c r="YE37" s="83"/>
      <c r="YF37" s="83"/>
      <c r="YG37" s="83"/>
      <c r="YH37" s="83"/>
      <c r="YI37" s="83"/>
      <c r="YJ37" s="83"/>
      <c r="YK37" s="83"/>
      <c r="YL37" s="83"/>
      <c r="YM37" s="83"/>
      <c r="YN37" s="83"/>
      <c r="YO37" s="83"/>
      <c r="YP37" s="83"/>
      <c r="YQ37" s="83"/>
      <c r="YR37" s="83"/>
      <c r="YS37" s="83"/>
      <c r="YT37" s="83"/>
      <c r="YU37" s="83"/>
      <c r="YV37" s="83"/>
      <c r="YW37" s="83"/>
      <c r="YX37" s="83"/>
      <c r="YY37" s="83"/>
      <c r="YZ37" s="83"/>
      <c r="ZA37" s="83"/>
      <c r="ZB37" s="83"/>
      <c r="ZC37" s="83"/>
      <c r="ZD37" s="83"/>
      <c r="ZE37" s="83"/>
      <c r="ZF37" s="83"/>
      <c r="ZG37" s="83"/>
      <c r="ZH37" s="83"/>
      <c r="ZI37" s="83"/>
      <c r="ZJ37" s="83"/>
      <c r="ZK37" s="83"/>
      <c r="ZL37" s="83"/>
      <c r="ZM37" s="83"/>
      <c r="ZN37" s="83"/>
      <c r="ZO37" s="83"/>
      <c r="ZP37" s="83"/>
      <c r="ZQ37" s="83"/>
      <c r="ZR37" s="83"/>
      <c r="ZS37" s="83"/>
      <c r="ZT37" s="83"/>
      <c r="ZU37" s="83"/>
      <c r="ZV37" s="83"/>
      <c r="ZW37" s="83"/>
      <c r="ZX37" s="83"/>
      <c r="ZY37" s="83"/>
      <c r="ZZ37" s="83"/>
      <c r="AAA37" s="83"/>
      <c r="AAB37" s="83"/>
      <c r="AAC37" s="83"/>
      <c r="AAD37" s="83"/>
      <c r="AAE37" s="83"/>
      <c r="AAF37" s="83"/>
      <c r="AAG37" s="83"/>
      <c r="AAH37" s="83"/>
      <c r="AAI37" s="83"/>
      <c r="AAJ37" s="83"/>
      <c r="AAK37" s="83"/>
      <c r="AAL37" s="83"/>
      <c r="AAM37" s="83"/>
      <c r="AAN37" s="83"/>
      <c r="AAO37" s="83"/>
      <c r="AAP37" s="83"/>
      <c r="AAQ37" s="83"/>
      <c r="AAR37" s="83"/>
      <c r="AAS37" s="83"/>
      <c r="AAT37" s="83"/>
      <c r="AAU37" s="83"/>
      <c r="AAV37" s="83"/>
      <c r="AAW37" s="83"/>
      <c r="AAX37" s="83"/>
      <c r="AAY37" s="83"/>
      <c r="AAZ37" s="83"/>
      <c r="ABA37" s="83"/>
      <c r="ABB37" s="83"/>
      <c r="ABC37" s="83"/>
      <c r="ABD37" s="83"/>
      <c r="ABE37" s="83"/>
      <c r="ABF37" s="83"/>
      <c r="ABG37" s="83"/>
      <c r="ABH37" s="83"/>
      <c r="ABI37" s="83"/>
      <c r="ABJ37" s="83"/>
      <c r="ABK37" s="83"/>
      <c r="ABL37" s="83"/>
      <c r="ABM37" s="83"/>
      <c r="ABN37" s="83"/>
      <c r="ABO37" s="83"/>
      <c r="ABP37" s="83"/>
      <c r="ABQ37" s="83"/>
      <c r="ABR37" s="83"/>
      <c r="ABS37" s="83"/>
      <c r="ABT37" s="83"/>
      <c r="ABU37" s="83"/>
      <c r="ABV37" s="83"/>
      <c r="ABW37" s="83"/>
      <c r="ABX37" s="83"/>
      <c r="ABY37" s="83"/>
      <c r="ABZ37" s="83"/>
      <c r="ACA37" s="83"/>
      <c r="ACB37" s="83"/>
      <c r="ACC37" s="83"/>
      <c r="ACD37" s="83"/>
      <c r="ACE37" s="83"/>
      <c r="ACF37" s="83"/>
      <c r="ACG37" s="83"/>
      <c r="ACH37" s="83"/>
      <c r="ACI37" s="83"/>
      <c r="ACJ37" s="83"/>
      <c r="ACK37" s="83"/>
      <c r="ACL37" s="83"/>
      <c r="ACM37" s="83"/>
      <c r="ACN37" s="83"/>
      <c r="ACO37" s="83"/>
      <c r="ACP37" s="83"/>
      <c r="ACQ37" s="83"/>
      <c r="ACR37" s="83"/>
      <c r="ACS37" s="83"/>
      <c r="ACT37" s="83"/>
      <c r="ACU37" s="83"/>
      <c r="ACV37" s="83"/>
      <c r="ACW37" s="83"/>
      <c r="ACX37" s="83"/>
      <c r="ACY37" s="83"/>
      <c r="ACZ37" s="83"/>
      <c r="ADA37" s="83"/>
      <c r="ADB37" s="83"/>
      <c r="ADC37" s="83"/>
      <c r="ADD37" s="83"/>
      <c r="ADE37" s="83"/>
      <c r="ADF37" s="83"/>
      <c r="ADG37" s="83"/>
      <c r="ADH37" s="83"/>
      <c r="ADI37" s="83"/>
      <c r="ADJ37" s="83"/>
      <c r="ADK37" s="83"/>
      <c r="ADL37" s="83"/>
      <c r="ADM37" s="83"/>
      <c r="ADN37" s="83"/>
      <c r="ADO37" s="83"/>
      <c r="ADP37" s="83"/>
      <c r="ADQ37" s="83"/>
      <c r="ADR37" s="83"/>
      <c r="ADS37" s="83"/>
      <c r="ADT37" s="83"/>
      <c r="ADU37" s="83"/>
      <c r="ADV37" s="83"/>
      <c r="ADW37" s="83"/>
      <c r="ADX37" s="83"/>
      <c r="ADY37" s="83"/>
      <c r="ADZ37" s="83"/>
      <c r="AEA37" s="83"/>
      <c r="AEB37" s="83"/>
      <c r="AEC37" s="83"/>
      <c r="AED37" s="83"/>
      <c r="AEE37" s="83"/>
      <c r="AEF37" s="83"/>
      <c r="AEG37" s="83"/>
      <c r="AEH37" s="83"/>
      <c r="AEI37" s="83"/>
      <c r="AEJ37" s="83"/>
      <c r="AEK37" s="83"/>
      <c r="AEL37" s="83"/>
      <c r="AEM37" s="83"/>
      <c r="AEN37" s="83"/>
      <c r="AEO37" s="83"/>
      <c r="AEP37" s="83"/>
      <c r="AEQ37" s="83"/>
      <c r="AER37" s="83"/>
      <c r="AES37" s="83"/>
      <c r="AET37" s="83"/>
      <c r="AEU37" s="83"/>
      <c r="AEV37" s="83"/>
      <c r="AEW37" s="83"/>
      <c r="AEX37" s="83"/>
      <c r="AEY37" s="83"/>
      <c r="AEZ37" s="83"/>
      <c r="AFA37" s="83"/>
      <c r="AFB37" s="83"/>
      <c r="AFC37" s="83"/>
      <c r="AFD37" s="83"/>
      <c r="AFE37" s="83"/>
      <c r="AFF37" s="83"/>
      <c r="AFG37" s="83"/>
      <c r="AFH37" s="83"/>
      <c r="AFI37" s="83"/>
      <c r="AFJ37" s="83"/>
      <c r="AFK37" s="83"/>
      <c r="AFL37" s="83"/>
      <c r="AFM37" s="83"/>
      <c r="AFN37" s="83"/>
      <c r="AFO37" s="83"/>
      <c r="AFP37" s="83"/>
      <c r="AFQ37" s="83"/>
      <c r="AFR37" s="83"/>
      <c r="AFS37" s="83"/>
      <c r="AFT37" s="83"/>
      <c r="AFU37" s="83"/>
      <c r="AFV37" s="83"/>
      <c r="AFW37" s="83"/>
      <c r="AFX37" s="83"/>
      <c r="AFY37" s="83"/>
      <c r="AFZ37" s="83"/>
      <c r="AGA37" s="83"/>
      <c r="AGB37" s="83"/>
      <c r="AGC37" s="83"/>
      <c r="AGD37" s="83"/>
      <c r="AGE37" s="83"/>
      <c r="AGF37" s="83"/>
      <c r="AGG37" s="83"/>
      <c r="AGH37" s="83"/>
      <c r="AGI37" s="83"/>
      <c r="AGJ37" s="83"/>
      <c r="AGK37" s="83"/>
      <c r="AGL37" s="83"/>
      <c r="AGM37" s="83"/>
      <c r="AGN37" s="83"/>
      <c r="AGO37" s="83"/>
      <c r="AGP37" s="83"/>
      <c r="AGQ37" s="83"/>
      <c r="AGR37" s="83"/>
      <c r="AGS37" s="83"/>
      <c r="AGT37" s="83"/>
      <c r="AGU37" s="83"/>
      <c r="AGV37" s="83"/>
      <c r="AGW37" s="83"/>
      <c r="AGX37" s="83"/>
      <c r="AGY37" s="83"/>
      <c r="AGZ37" s="83"/>
      <c r="AHA37" s="83"/>
      <c r="AHB37" s="83"/>
      <c r="AHC37" s="83"/>
      <c r="AHD37" s="83"/>
      <c r="AHE37" s="83"/>
      <c r="AHF37" s="83"/>
      <c r="AHG37" s="83"/>
      <c r="AHH37" s="83"/>
      <c r="AHI37" s="83"/>
      <c r="AHJ37" s="83"/>
      <c r="AHK37" s="83"/>
      <c r="AHL37" s="83"/>
      <c r="AHM37" s="83"/>
      <c r="AHN37" s="83"/>
      <c r="AHO37" s="83"/>
      <c r="AHP37" s="83"/>
      <c r="AHQ37" s="83"/>
      <c r="AHR37" s="83"/>
      <c r="AHS37" s="83"/>
      <c r="AHT37" s="83"/>
      <c r="AHU37" s="83"/>
      <c r="AHV37" s="83"/>
      <c r="AHW37" s="83"/>
      <c r="AHX37" s="83"/>
      <c r="AHY37" s="83"/>
      <c r="AHZ37" s="83"/>
      <c r="AIA37" s="83"/>
      <c r="AIB37" s="83"/>
      <c r="AIC37" s="83"/>
      <c r="AID37" s="83"/>
      <c r="AIE37" s="83"/>
      <c r="AIF37" s="83"/>
      <c r="AIG37" s="83"/>
      <c r="AIH37" s="83"/>
      <c r="AII37" s="83"/>
      <c r="AIJ37" s="83"/>
      <c r="AIK37" s="83"/>
      <c r="AIL37" s="83"/>
      <c r="AIM37" s="83"/>
      <c r="AIN37" s="83"/>
      <c r="AIO37" s="83"/>
      <c r="AIP37" s="83"/>
      <c r="AIQ37" s="83"/>
      <c r="AIR37" s="83"/>
      <c r="AIS37" s="83"/>
      <c r="AIT37" s="83"/>
      <c r="AIU37" s="83"/>
      <c r="AIV37" s="83"/>
      <c r="AIW37" s="83"/>
      <c r="AIX37" s="83"/>
      <c r="AIY37" s="83"/>
      <c r="AIZ37" s="83"/>
      <c r="AJA37" s="83"/>
      <c r="AJB37" s="83"/>
      <c r="AJC37" s="83"/>
      <c r="AJD37" s="83"/>
      <c r="AJE37" s="83"/>
      <c r="AJF37" s="83"/>
      <c r="AJG37" s="83"/>
      <c r="AJH37" s="83"/>
      <c r="AJI37" s="83"/>
      <c r="AJJ37" s="83"/>
      <c r="AJK37" s="83"/>
      <c r="AJL37" s="83"/>
      <c r="AJM37" s="83"/>
      <c r="AJN37" s="83"/>
      <c r="AJO37" s="83"/>
      <c r="AJP37" s="83"/>
      <c r="AJQ37" s="83"/>
      <c r="AJR37" s="83"/>
      <c r="AJS37" s="83"/>
      <c r="AJT37" s="83"/>
      <c r="AJU37" s="83"/>
      <c r="AJV37" s="83"/>
      <c r="AJW37" s="83"/>
      <c r="AJX37" s="83"/>
      <c r="AJY37" s="83"/>
      <c r="AJZ37" s="83"/>
      <c r="AKA37" s="83"/>
      <c r="AKB37" s="83"/>
      <c r="AKC37" s="83"/>
      <c r="AKD37" s="83"/>
      <c r="AKE37" s="83"/>
      <c r="AKF37" s="83"/>
      <c r="AKG37" s="83"/>
      <c r="AKH37" s="83"/>
      <c r="AKI37" s="83"/>
      <c r="AKJ37" s="83"/>
      <c r="AKK37" s="83"/>
      <c r="AKL37" s="83"/>
      <c r="AKM37" s="83"/>
      <c r="AKN37" s="83"/>
      <c r="AKO37" s="83"/>
      <c r="AKP37" s="83"/>
      <c r="AKQ37" s="83"/>
      <c r="AKR37" s="83"/>
      <c r="AKS37" s="83"/>
      <c r="AKT37" s="83"/>
      <c r="AKU37" s="83"/>
      <c r="AKV37" s="83"/>
      <c r="AKW37" s="83"/>
      <c r="AKX37" s="83"/>
      <c r="AKY37" s="83"/>
      <c r="AKZ37" s="83"/>
      <c r="ALA37" s="83"/>
      <c r="ALB37" s="83"/>
      <c r="ALC37" s="83"/>
      <c r="ALD37" s="83"/>
      <c r="ALE37" s="83"/>
      <c r="ALF37" s="83"/>
      <c r="ALG37" s="83"/>
      <c r="ALH37" s="83"/>
      <c r="ALI37" s="83"/>
      <c r="ALJ37" s="83"/>
      <c r="ALK37" s="83"/>
      <c r="ALL37" s="83"/>
      <c r="ALM37" s="83"/>
      <c r="ALN37" s="83"/>
      <c r="ALO37" s="83"/>
      <c r="ALP37" s="83"/>
      <c r="ALQ37" s="83"/>
      <c r="ALR37" s="83"/>
      <c r="ALS37" s="83"/>
      <c r="ALT37" s="83"/>
      <c r="ALU37" s="83"/>
      <c r="ALV37" s="83"/>
      <c r="ALW37" s="83"/>
      <c r="ALX37" s="83"/>
      <c r="ALY37" s="83"/>
      <c r="ALZ37" s="83"/>
      <c r="AMA37" s="83"/>
      <c r="AMB37" s="83"/>
      <c r="AMC37" s="83"/>
      <c r="AMD37" s="83"/>
      <c r="AME37" s="83"/>
      <c r="AMF37" s="83"/>
      <c r="AMG37" s="83"/>
      <c r="AMH37" s="83"/>
      <c r="AMI37" s="83"/>
      <c r="AMJ37" s="83"/>
      <c r="AMK37" s="83"/>
      <c r="AML37" s="83"/>
      <c r="AMM37" s="83"/>
      <c r="AMN37" s="83"/>
      <c r="AMO37" s="83"/>
      <c r="AMP37" s="83"/>
      <c r="AMQ37" s="83"/>
      <c r="AMR37" s="83"/>
      <c r="AMS37" s="83"/>
      <c r="AMT37" s="83"/>
      <c r="AMU37" s="83"/>
      <c r="AMV37" s="83"/>
      <c r="AMW37" s="83"/>
      <c r="AMX37" s="83"/>
      <c r="AMY37" s="83"/>
      <c r="AMZ37" s="83"/>
      <c r="ANA37" s="83"/>
      <c r="ANB37" s="83"/>
      <c r="ANC37" s="83"/>
      <c r="AND37" s="83"/>
      <c r="ANE37" s="83"/>
      <c r="ANF37" s="83"/>
      <c r="ANG37" s="83"/>
      <c r="ANH37" s="83"/>
      <c r="ANI37" s="83"/>
      <c r="ANJ37" s="83"/>
      <c r="ANK37" s="83"/>
      <c r="ANL37" s="83"/>
      <c r="ANM37" s="83"/>
      <c r="ANN37" s="83"/>
      <c r="ANO37" s="83"/>
      <c r="ANP37" s="83"/>
      <c r="ANQ37" s="83"/>
      <c r="ANR37" s="83"/>
      <c r="ANS37" s="83"/>
      <c r="ANT37" s="83"/>
      <c r="ANU37" s="83"/>
      <c r="ANV37" s="83"/>
      <c r="ANW37" s="83"/>
      <c r="ANX37" s="83"/>
      <c r="ANY37" s="83"/>
      <c r="ANZ37" s="83"/>
      <c r="AOA37" s="83"/>
      <c r="AOB37" s="83"/>
      <c r="AOC37" s="83"/>
      <c r="AOD37" s="83"/>
      <c r="AOE37" s="83"/>
      <c r="AOF37" s="83"/>
      <c r="AOG37" s="83"/>
      <c r="AOH37" s="83"/>
      <c r="AOI37" s="83"/>
      <c r="AOJ37" s="83"/>
      <c r="AOK37" s="83"/>
      <c r="AOL37" s="83"/>
      <c r="AOM37" s="83"/>
      <c r="AON37" s="83"/>
      <c r="AOO37" s="83"/>
      <c r="AOP37" s="83"/>
      <c r="AOQ37" s="83"/>
      <c r="AOR37" s="83"/>
      <c r="AOS37" s="83"/>
      <c r="AOT37" s="83"/>
      <c r="AOU37" s="83"/>
      <c r="AOV37" s="83"/>
      <c r="AOW37" s="83"/>
      <c r="AOX37" s="83"/>
      <c r="AOY37" s="83"/>
      <c r="AOZ37" s="83"/>
      <c r="APA37" s="83"/>
      <c r="APB37" s="83"/>
      <c r="APC37" s="83"/>
      <c r="APD37" s="83"/>
      <c r="APE37" s="83"/>
      <c r="APF37" s="83"/>
      <c r="APG37" s="83"/>
      <c r="APH37" s="83"/>
      <c r="API37" s="83"/>
      <c r="APJ37" s="83"/>
      <c r="APK37" s="83"/>
      <c r="APL37" s="83"/>
      <c r="APM37" s="83"/>
      <c r="APN37" s="83"/>
      <c r="APO37" s="83"/>
      <c r="APP37" s="83"/>
      <c r="APQ37" s="83"/>
      <c r="APR37" s="83"/>
      <c r="APS37" s="83"/>
      <c r="APT37" s="83"/>
      <c r="APU37" s="83"/>
      <c r="APV37" s="83"/>
      <c r="APW37" s="83"/>
      <c r="APX37" s="83"/>
      <c r="APY37" s="83"/>
      <c r="APZ37" s="83"/>
      <c r="AQA37" s="83"/>
      <c r="AQB37" s="83"/>
      <c r="AQC37" s="83"/>
      <c r="AQD37" s="83"/>
      <c r="AQE37" s="83"/>
      <c r="AQF37" s="83"/>
      <c r="AQG37" s="83"/>
      <c r="AQH37" s="83"/>
      <c r="AQI37" s="83"/>
      <c r="AQJ37" s="83"/>
      <c r="AQK37" s="83"/>
      <c r="AQL37" s="83"/>
      <c r="AQM37" s="83"/>
      <c r="AQN37" s="83"/>
      <c r="AQO37" s="83"/>
      <c r="AQP37" s="83"/>
      <c r="AQQ37" s="83"/>
      <c r="AQR37" s="83"/>
      <c r="AQS37" s="83"/>
      <c r="AQT37" s="83"/>
      <c r="AQU37" s="83"/>
      <c r="AQV37" s="83"/>
      <c r="AQW37" s="83"/>
      <c r="AQX37" s="83"/>
      <c r="AQY37" s="83"/>
      <c r="AQZ37" s="83"/>
      <c r="ARA37" s="83"/>
      <c r="ARB37" s="83"/>
      <c r="ARC37" s="83"/>
      <c r="ARD37" s="83"/>
      <c r="ARE37" s="83"/>
      <c r="ARF37" s="83"/>
      <c r="ARG37" s="83"/>
      <c r="ARH37" s="83"/>
      <c r="ARI37" s="83"/>
      <c r="ARJ37" s="83"/>
      <c r="ARK37" s="83"/>
      <c r="ARL37" s="83"/>
      <c r="ARM37" s="83"/>
      <c r="ARN37" s="83"/>
      <c r="ARO37" s="83"/>
      <c r="ARP37" s="83"/>
      <c r="ARQ37" s="83"/>
      <c r="ARR37" s="83"/>
      <c r="ARS37" s="83"/>
      <c r="ART37" s="83"/>
      <c r="ARU37" s="83"/>
      <c r="ARV37" s="83"/>
      <c r="ARW37" s="83"/>
      <c r="ARX37" s="83"/>
      <c r="ARY37" s="83"/>
      <c r="ARZ37" s="83"/>
      <c r="ASA37" s="83"/>
      <c r="ASB37" s="83"/>
      <c r="ASC37" s="83"/>
      <c r="ASD37" s="83"/>
      <c r="ASE37" s="83"/>
      <c r="ASF37" s="83"/>
      <c r="ASG37" s="83"/>
      <c r="ASH37" s="83"/>
      <c r="ASI37" s="83"/>
      <c r="ASJ37" s="83"/>
      <c r="ASK37" s="83"/>
      <c r="ASL37" s="83"/>
      <c r="ASM37" s="83"/>
      <c r="ASN37" s="83"/>
      <c r="ASO37" s="83"/>
      <c r="ASP37" s="83"/>
      <c r="ASQ37" s="83"/>
      <c r="ASR37" s="83"/>
      <c r="ASS37" s="83"/>
      <c r="AST37" s="83"/>
      <c r="ASU37" s="83"/>
      <c r="ASV37" s="83"/>
      <c r="ASW37" s="83"/>
      <c r="ASX37" s="83"/>
      <c r="ASY37" s="83"/>
      <c r="ASZ37" s="83"/>
      <c r="ATA37" s="83"/>
      <c r="ATB37" s="83"/>
      <c r="ATC37" s="83"/>
      <c r="ATD37" s="83"/>
      <c r="ATE37" s="83"/>
      <c r="ATF37" s="83"/>
      <c r="ATG37" s="83"/>
      <c r="ATH37" s="83"/>
      <c r="ATI37" s="83"/>
      <c r="ATJ37" s="83"/>
      <c r="ATK37" s="83"/>
      <c r="ATL37" s="83"/>
      <c r="ATM37" s="83"/>
      <c r="ATN37" s="83"/>
      <c r="ATO37" s="83"/>
      <c r="ATP37" s="83"/>
      <c r="ATQ37" s="83"/>
      <c r="ATR37" s="83"/>
      <c r="ATS37" s="83"/>
      <c r="ATT37" s="83"/>
      <c r="ATU37" s="83"/>
      <c r="ATV37" s="83"/>
      <c r="ATW37" s="83"/>
      <c r="ATX37" s="83"/>
      <c r="ATY37" s="83"/>
      <c r="ATZ37" s="83"/>
      <c r="AUA37" s="83"/>
      <c r="AUB37" s="83"/>
      <c r="AUC37" s="83"/>
      <c r="AUD37" s="83"/>
      <c r="AUE37" s="83"/>
      <c r="AUF37" s="83"/>
      <c r="AUG37" s="83"/>
      <c r="AUH37" s="83"/>
      <c r="AUI37" s="83"/>
      <c r="AUJ37" s="83"/>
      <c r="AUK37" s="83"/>
      <c r="AUL37" s="83"/>
      <c r="AUM37" s="83"/>
      <c r="AUN37" s="83"/>
      <c r="AUO37" s="83"/>
      <c r="AUP37" s="83"/>
      <c r="AUQ37" s="83"/>
      <c r="AUR37" s="83"/>
      <c r="AUS37" s="83"/>
      <c r="AUT37" s="83"/>
      <c r="AUU37" s="83"/>
      <c r="AUV37" s="83"/>
      <c r="AUW37" s="83"/>
      <c r="AUX37" s="83"/>
      <c r="AUY37" s="83"/>
      <c r="AUZ37" s="83"/>
      <c r="AVA37" s="83"/>
      <c r="AVB37" s="83"/>
      <c r="AVC37" s="83"/>
      <c r="AVD37" s="83"/>
      <c r="AVE37" s="83"/>
      <c r="AVF37" s="83"/>
      <c r="AVG37" s="83"/>
      <c r="AVH37" s="83"/>
      <c r="AVI37" s="83"/>
      <c r="AVJ37" s="83"/>
      <c r="AVK37" s="83"/>
      <c r="AVL37" s="83"/>
      <c r="AVM37" s="83"/>
      <c r="AVN37" s="83"/>
      <c r="AVO37" s="83"/>
      <c r="AVP37" s="83"/>
      <c r="AVQ37" s="83"/>
      <c r="AVR37" s="83"/>
      <c r="AVS37" s="83"/>
      <c r="AVT37" s="83"/>
      <c r="AVU37" s="83"/>
      <c r="AVV37" s="83"/>
      <c r="AVW37" s="83"/>
      <c r="AVX37" s="83"/>
      <c r="AVY37" s="83"/>
      <c r="AVZ37" s="83"/>
      <c r="AWA37" s="83"/>
      <c r="AWB37" s="83"/>
      <c r="AWC37" s="83"/>
      <c r="AWD37" s="83"/>
      <c r="AWE37" s="83"/>
      <c r="AWF37" s="83"/>
      <c r="AWG37" s="83"/>
      <c r="AWH37" s="83"/>
      <c r="AWI37" s="83"/>
      <c r="AWJ37" s="83"/>
      <c r="AWK37" s="83"/>
      <c r="AWL37" s="83"/>
      <c r="AWM37" s="83"/>
      <c r="AWN37" s="83"/>
      <c r="AWO37" s="83"/>
      <c r="AWP37" s="83"/>
      <c r="AWQ37" s="83"/>
      <c r="AWR37" s="83"/>
      <c r="AWS37" s="83"/>
      <c r="AWT37" s="83"/>
      <c r="AWU37" s="83"/>
      <c r="AWV37" s="83"/>
      <c r="AWW37" s="83"/>
      <c r="AWX37" s="83"/>
      <c r="AWY37" s="83"/>
      <c r="AWZ37" s="83"/>
      <c r="AXA37" s="83"/>
      <c r="AXB37" s="83"/>
      <c r="AXC37" s="83"/>
      <c r="AXD37" s="83"/>
      <c r="AXE37" s="83"/>
      <c r="AXF37" s="83"/>
      <c r="AXG37" s="83"/>
      <c r="AXH37" s="83"/>
      <c r="AXI37" s="83"/>
      <c r="AXJ37" s="83"/>
      <c r="AXK37" s="83"/>
      <c r="AXL37" s="83"/>
      <c r="AXM37" s="83"/>
      <c r="AXN37" s="83"/>
      <c r="AXO37" s="83"/>
      <c r="AXP37" s="83"/>
      <c r="AXQ37" s="83"/>
      <c r="AXR37" s="83"/>
      <c r="AXS37" s="83"/>
      <c r="AXT37" s="83"/>
      <c r="AXU37" s="83"/>
      <c r="AXV37" s="83"/>
      <c r="AXW37" s="83"/>
      <c r="AXX37" s="83"/>
      <c r="AXY37" s="83"/>
      <c r="AXZ37" s="83"/>
      <c r="AYA37" s="83"/>
      <c r="AYB37" s="83"/>
      <c r="AYC37" s="83"/>
      <c r="AYD37" s="83"/>
      <c r="AYE37" s="83"/>
      <c r="AYF37" s="83"/>
      <c r="AYG37" s="83"/>
      <c r="AYH37" s="83"/>
      <c r="AYI37" s="83"/>
      <c r="AYJ37" s="83"/>
      <c r="AYK37" s="83"/>
      <c r="AYL37" s="83"/>
      <c r="AYM37" s="83"/>
      <c r="AYN37" s="83"/>
      <c r="AYO37" s="83"/>
      <c r="AYP37" s="83"/>
      <c r="AYQ37" s="83"/>
      <c r="AYR37" s="83"/>
      <c r="AYS37" s="83"/>
      <c r="AYT37" s="83"/>
      <c r="AYU37" s="83"/>
      <c r="AYV37" s="83"/>
      <c r="AYW37" s="83"/>
      <c r="AYX37" s="83"/>
      <c r="AYY37" s="83"/>
      <c r="AYZ37" s="83"/>
      <c r="AZA37" s="83"/>
      <c r="AZB37" s="83"/>
      <c r="AZC37" s="83"/>
      <c r="AZD37" s="83"/>
      <c r="AZE37" s="83"/>
      <c r="AZF37" s="83"/>
      <c r="AZG37" s="83"/>
      <c r="AZH37" s="83"/>
      <c r="AZI37" s="83"/>
      <c r="AZJ37" s="83"/>
      <c r="AZK37" s="83"/>
      <c r="AZL37" s="83"/>
      <c r="AZM37" s="83"/>
      <c r="AZN37" s="83"/>
      <c r="AZO37" s="83"/>
      <c r="AZP37" s="83"/>
      <c r="AZQ37" s="83"/>
      <c r="AZR37" s="83"/>
      <c r="AZS37" s="83"/>
      <c r="AZT37" s="83"/>
      <c r="AZU37" s="83"/>
      <c r="AZV37" s="83"/>
      <c r="AZW37" s="83"/>
      <c r="AZX37" s="83"/>
      <c r="AZY37" s="83"/>
      <c r="AZZ37" s="83"/>
      <c r="BAA37" s="83"/>
      <c r="BAB37" s="83"/>
      <c r="BAC37" s="83"/>
      <c r="BAD37" s="83"/>
      <c r="BAE37" s="83"/>
      <c r="BAF37" s="83"/>
      <c r="BAG37" s="83"/>
      <c r="BAH37" s="83"/>
      <c r="BAI37" s="83"/>
      <c r="BAJ37" s="83"/>
      <c r="BAK37" s="83"/>
      <c r="BAL37" s="83"/>
      <c r="BAM37" s="83"/>
      <c r="BAN37" s="83"/>
      <c r="BAO37" s="83"/>
      <c r="BAP37" s="83"/>
      <c r="BAQ37" s="83"/>
      <c r="BAR37" s="83"/>
      <c r="BAS37" s="83"/>
      <c r="BAT37" s="83"/>
      <c r="BAU37" s="83"/>
      <c r="BAV37" s="83"/>
      <c r="BAW37" s="83"/>
      <c r="BAX37" s="83"/>
      <c r="BAY37" s="83"/>
      <c r="BAZ37" s="83"/>
      <c r="BBA37" s="83"/>
      <c r="BBB37" s="83"/>
      <c r="BBC37" s="83"/>
      <c r="BBD37" s="83"/>
      <c r="BBE37" s="83"/>
      <c r="BBF37" s="83"/>
      <c r="BBG37" s="83"/>
      <c r="BBH37" s="83"/>
      <c r="BBI37" s="83"/>
      <c r="BBJ37" s="83"/>
      <c r="BBK37" s="83"/>
      <c r="BBL37" s="83"/>
      <c r="BBM37" s="83"/>
      <c r="BBN37" s="83"/>
      <c r="BBO37" s="83"/>
      <c r="BBP37" s="83"/>
      <c r="BBQ37" s="83"/>
      <c r="BBR37" s="83"/>
      <c r="BBS37" s="83"/>
      <c r="BBT37" s="83"/>
      <c r="BBU37" s="83"/>
      <c r="BBV37" s="83"/>
      <c r="BBW37" s="83"/>
      <c r="BBX37" s="83"/>
      <c r="BBY37" s="83"/>
      <c r="BBZ37" s="83"/>
      <c r="BCA37" s="83"/>
      <c r="BCB37" s="83"/>
      <c r="BCC37" s="83"/>
      <c r="BCD37" s="83"/>
      <c r="BCE37" s="83"/>
      <c r="BCF37" s="83"/>
      <c r="BCG37" s="83"/>
      <c r="BCH37" s="83"/>
      <c r="BCI37" s="83"/>
      <c r="BCJ37" s="83"/>
      <c r="BCK37" s="83"/>
      <c r="BCL37" s="83"/>
      <c r="BCM37" s="83"/>
      <c r="BCN37" s="83"/>
      <c r="BCO37" s="83"/>
      <c r="BCP37" s="83"/>
      <c r="BCQ37" s="83"/>
      <c r="BCR37" s="83"/>
      <c r="BCS37" s="83"/>
      <c r="BCT37" s="83"/>
      <c r="BCU37" s="83"/>
      <c r="BCV37" s="83"/>
      <c r="BCW37" s="83"/>
      <c r="BCX37" s="83"/>
      <c r="BCY37" s="83"/>
      <c r="BCZ37" s="83"/>
      <c r="BDA37" s="83"/>
      <c r="BDB37" s="83"/>
      <c r="BDC37" s="83"/>
      <c r="BDD37" s="83"/>
      <c r="BDE37" s="83"/>
      <c r="BDF37" s="83"/>
      <c r="BDG37" s="83"/>
      <c r="BDH37" s="83"/>
      <c r="BDI37" s="83"/>
      <c r="BDJ37" s="83"/>
      <c r="BDK37" s="83"/>
      <c r="BDL37" s="83"/>
      <c r="BDM37" s="83"/>
      <c r="BDN37" s="83"/>
      <c r="BDO37" s="83"/>
      <c r="BDP37" s="83"/>
      <c r="BDQ37" s="83"/>
      <c r="BDR37" s="83"/>
      <c r="BDS37" s="83"/>
      <c r="BDT37" s="83"/>
      <c r="BDU37" s="83"/>
      <c r="BDV37" s="83"/>
      <c r="BDW37" s="83"/>
      <c r="BDX37" s="83"/>
      <c r="BDY37" s="83"/>
      <c r="BDZ37" s="83"/>
      <c r="BEA37" s="83"/>
      <c r="BEB37" s="83"/>
      <c r="BEC37" s="83"/>
      <c r="BED37" s="83"/>
      <c r="BEE37" s="83"/>
      <c r="BEF37" s="83"/>
      <c r="BEG37" s="83"/>
      <c r="BEH37" s="83"/>
      <c r="BEI37" s="83"/>
      <c r="BEJ37" s="83"/>
      <c r="BEK37" s="83"/>
      <c r="BEL37" s="83"/>
      <c r="BEM37" s="83"/>
      <c r="BEN37" s="83"/>
      <c r="BEO37" s="83"/>
      <c r="BEP37" s="83"/>
      <c r="BEQ37" s="83"/>
      <c r="BER37" s="83"/>
      <c r="BES37" s="83"/>
      <c r="BET37" s="83"/>
      <c r="BEU37" s="83"/>
      <c r="BEV37" s="83"/>
      <c r="BEW37" s="83"/>
      <c r="BEX37" s="83"/>
      <c r="BEY37" s="83"/>
      <c r="BEZ37" s="83"/>
      <c r="BFA37" s="83"/>
      <c r="BFB37" s="83"/>
      <c r="BFC37" s="83"/>
      <c r="BFD37" s="83"/>
      <c r="BFE37" s="83"/>
      <c r="BFF37" s="83"/>
      <c r="BFG37" s="83"/>
      <c r="BFH37" s="83"/>
      <c r="BFI37" s="83"/>
      <c r="BFJ37" s="83"/>
      <c r="BFK37" s="83"/>
      <c r="BFL37" s="83"/>
      <c r="BFM37" s="83"/>
      <c r="BFN37" s="83"/>
      <c r="BFO37" s="83"/>
      <c r="BFP37" s="83"/>
      <c r="BFQ37" s="83"/>
      <c r="BFR37" s="83"/>
      <c r="BFS37" s="83"/>
      <c r="BFT37" s="83"/>
      <c r="BFU37" s="83"/>
      <c r="BFV37" s="83"/>
      <c r="BFW37" s="83"/>
      <c r="BFX37" s="83"/>
      <c r="BFY37" s="83"/>
      <c r="BFZ37" s="83"/>
      <c r="BGA37" s="83"/>
      <c r="BGB37" s="83"/>
      <c r="BGC37" s="83"/>
      <c r="BGD37" s="83"/>
      <c r="BGE37" s="83"/>
      <c r="BGF37" s="83"/>
      <c r="BGG37" s="83"/>
      <c r="BGH37" s="83"/>
      <c r="BGI37" s="83"/>
      <c r="BGJ37" s="83"/>
      <c r="BGK37" s="83"/>
      <c r="BGL37" s="83"/>
      <c r="BGM37" s="83"/>
      <c r="BGN37" s="83"/>
      <c r="BGO37" s="83"/>
      <c r="BGP37" s="83"/>
      <c r="BGQ37" s="83"/>
      <c r="BGR37" s="83"/>
      <c r="BGS37" s="83"/>
      <c r="BGT37" s="83"/>
      <c r="BGU37" s="83"/>
      <c r="BGV37" s="83"/>
      <c r="BGW37" s="83"/>
      <c r="BGX37" s="83"/>
      <c r="BGY37" s="83"/>
      <c r="BGZ37" s="83"/>
      <c r="BHA37" s="83"/>
      <c r="BHB37" s="83"/>
      <c r="BHC37" s="83"/>
      <c r="BHD37" s="83"/>
      <c r="BHE37" s="83"/>
      <c r="BHF37" s="83"/>
      <c r="BHG37" s="83"/>
      <c r="BHH37" s="83"/>
      <c r="BHI37" s="83"/>
      <c r="BHJ37" s="83"/>
      <c r="BHK37" s="83"/>
      <c r="BHL37" s="83"/>
      <c r="BHM37" s="83"/>
      <c r="BHN37" s="83"/>
      <c r="BHO37" s="83"/>
      <c r="BHP37" s="83"/>
      <c r="BHQ37" s="83"/>
      <c r="BHR37" s="83"/>
      <c r="BHS37" s="83"/>
      <c r="BHT37" s="83"/>
      <c r="BHU37" s="83"/>
      <c r="BHV37" s="83"/>
      <c r="BHW37" s="83"/>
      <c r="BHX37" s="83"/>
      <c r="BHY37" s="83"/>
      <c r="BHZ37" s="83"/>
      <c r="BIA37" s="83"/>
      <c r="BIB37" s="83"/>
      <c r="BIC37" s="83"/>
      <c r="BID37" s="83"/>
      <c r="BIE37" s="83"/>
      <c r="BIF37" s="83"/>
      <c r="BIG37" s="83"/>
      <c r="BIH37" s="83"/>
      <c r="BII37" s="83"/>
      <c r="BIJ37" s="83"/>
      <c r="BIK37" s="83"/>
      <c r="BIL37" s="83"/>
      <c r="BIM37" s="83"/>
      <c r="BIN37" s="83"/>
      <c r="BIO37" s="83"/>
      <c r="BIP37" s="83"/>
      <c r="BIQ37" s="83"/>
      <c r="BIR37" s="83"/>
      <c r="BIS37" s="83"/>
      <c r="BIT37" s="83"/>
      <c r="BIU37" s="83"/>
      <c r="BIV37" s="83"/>
      <c r="BIW37" s="83"/>
      <c r="BIX37" s="83"/>
      <c r="BIY37" s="83"/>
      <c r="BIZ37" s="83"/>
      <c r="BJA37" s="83"/>
      <c r="BJB37" s="83"/>
      <c r="BJC37" s="83"/>
      <c r="BJD37" s="83"/>
      <c r="BJE37" s="83"/>
      <c r="BJF37" s="83"/>
      <c r="BJG37" s="83"/>
      <c r="BJH37" s="83"/>
      <c r="BJI37" s="83"/>
      <c r="BJJ37" s="83"/>
      <c r="BJK37" s="83"/>
      <c r="BJL37" s="83"/>
      <c r="BJM37" s="83"/>
      <c r="BJN37" s="83"/>
      <c r="BJO37" s="83"/>
      <c r="BJP37" s="83"/>
      <c r="BJQ37" s="83"/>
      <c r="BJR37" s="83"/>
      <c r="BJS37" s="83"/>
      <c r="BJT37" s="83"/>
      <c r="BJU37" s="83"/>
      <c r="BJV37" s="83"/>
      <c r="BJW37" s="83"/>
      <c r="BJX37" s="83"/>
      <c r="BJY37" s="83"/>
      <c r="BJZ37" s="83"/>
      <c r="BKA37" s="83"/>
      <c r="BKB37" s="83"/>
      <c r="BKC37" s="83"/>
      <c r="BKD37" s="83"/>
      <c r="BKE37" s="83"/>
      <c r="BKF37" s="83"/>
      <c r="BKG37" s="83"/>
      <c r="BKH37" s="83"/>
      <c r="BKI37" s="83"/>
      <c r="BKJ37" s="83"/>
      <c r="BKK37" s="83"/>
      <c r="BKL37" s="83"/>
      <c r="BKM37" s="83"/>
      <c r="BKN37" s="83"/>
      <c r="BKO37" s="83"/>
      <c r="BKP37" s="83"/>
      <c r="BKQ37" s="83"/>
      <c r="BKR37" s="83"/>
      <c r="BKS37" s="83"/>
      <c r="BKT37" s="83"/>
      <c r="BKU37" s="83"/>
      <c r="BKV37" s="83"/>
      <c r="BKW37" s="83"/>
      <c r="BKX37" s="83"/>
      <c r="BKY37" s="83"/>
      <c r="BKZ37" s="83"/>
      <c r="BLA37" s="83"/>
      <c r="BLB37" s="83"/>
      <c r="BLC37" s="83"/>
      <c r="BLD37" s="83"/>
      <c r="BLE37" s="83"/>
      <c r="BLF37" s="83"/>
      <c r="BLG37" s="83"/>
      <c r="BLH37" s="83"/>
      <c r="BLI37" s="83"/>
      <c r="BLJ37" s="83"/>
      <c r="BLK37" s="83"/>
      <c r="BLL37" s="83"/>
      <c r="BLM37" s="83"/>
      <c r="BLN37" s="83"/>
      <c r="BLO37" s="83"/>
      <c r="BLP37" s="83"/>
      <c r="BLQ37" s="83"/>
      <c r="BLR37" s="83"/>
      <c r="BLS37" s="83"/>
      <c r="BLT37" s="83"/>
      <c r="BLU37" s="83"/>
      <c r="BLV37" s="83"/>
      <c r="BLW37" s="83"/>
      <c r="BLX37" s="83"/>
      <c r="BLY37" s="83"/>
      <c r="BLZ37" s="83"/>
      <c r="BMA37" s="83"/>
      <c r="BMB37" s="83"/>
      <c r="BMC37" s="83"/>
      <c r="BMD37" s="83"/>
      <c r="BME37" s="83"/>
      <c r="BMF37" s="83"/>
      <c r="BMG37" s="83"/>
      <c r="BMH37" s="83"/>
      <c r="BMI37" s="83"/>
      <c r="BMJ37" s="83"/>
      <c r="BMK37" s="83"/>
      <c r="BML37" s="83"/>
      <c r="BMM37" s="83"/>
      <c r="BMN37" s="83"/>
      <c r="BMO37" s="83"/>
      <c r="BMP37" s="83"/>
      <c r="BMQ37" s="83"/>
      <c r="BMR37" s="83"/>
      <c r="BMS37" s="83"/>
      <c r="BMT37" s="83"/>
      <c r="BMU37" s="83"/>
      <c r="BMV37" s="83"/>
      <c r="BMW37" s="83"/>
      <c r="BMX37" s="83"/>
      <c r="BMY37" s="83"/>
      <c r="BMZ37" s="83"/>
      <c r="BNA37" s="83"/>
      <c r="BNB37" s="83"/>
      <c r="BNC37" s="83"/>
      <c r="BND37" s="83"/>
      <c r="BNE37" s="83"/>
      <c r="BNF37" s="83"/>
      <c r="BNG37" s="83"/>
      <c r="BNH37" s="83"/>
      <c r="BNI37" s="83"/>
      <c r="BNJ37" s="83"/>
      <c r="BNK37" s="83"/>
      <c r="BNL37" s="83"/>
      <c r="BNM37" s="83"/>
      <c r="BNN37" s="83"/>
      <c r="BNO37" s="83"/>
      <c r="BNP37" s="83"/>
      <c r="BNQ37" s="83"/>
      <c r="BNR37" s="83"/>
      <c r="BNS37" s="83"/>
      <c r="BNT37" s="83"/>
      <c r="BNU37" s="83"/>
      <c r="BNV37" s="83"/>
      <c r="BNW37" s="83"/>
      <c r="BNX37" s="83"/>
      <c r="BNY37" s="83"/>
      <c r="BNZ37" s="83"/>
      <c r="BOA37" s="83"/>
      <c r="BOB37" s="83"/>
      <c r="BOC37" s="83"/>
      <c r="BOD37" s="83"/>
      <c r="BOE37" s="83"/>
      <c r="BOF37" s="83"/>
      <c r="BOG37" s="83"/>
      <c r="BOH37" s="83"/>
      <c r="BOI37" s="83"/>
      <c r="BOJ37" s="83"/>
      <c r="BOK37" s="83"/>
      <c r="BOL37" s="83"/>
      <c r="BOM37" s="83"/>
      <c r="BON37" s="83"/>
      <c r="BOO37" s="83"/>
      <c r="BOP37" s="83"/>
      <c r="BOQ37" s="83"/>
      <c r="BOR37" s="83"/>
      <c r="BOS37" s="83"/>
      <c r="BOT37" s="83"/>
      <c r="BOU37" s="83"/>
      <c r="BOV37" s="83"/>
      <c r="BOW37" s="83"/>
      <c r="BOX37" s="83"/>
      <c r="BOY37" s="83"/>
      <c r="BOZ37" s="83"/>
      <c r="BPA37" s="83"/>
      <c r="BPB37" s="83"/>
      <c r="BPC37" s="83"/>
      <c r="BPD37" s="83"/>
      <c r="BPE37" s="83"/>
      <c r="BPF37" s="83"/>
      <c r="BPG37" s="83"/>
      <c r="BPH37" s="83"/>
      <c r="BPI37" s="83"/>
      <c r="BPJ37" s="83"/>
      <c r="BPK37" s="83"/>
      <c r="BPL37" s="83"/>
      <c r="BPM37" s="83"/>
      <c r="BPN37" s="83"/>
      <c r="BPO37" s="83"/>
      <c r="BPP37" s="83"/>
      <c r="BPQ37" s="83"/>
      <c r="BPR37" s="83"/>
      <c r="BPS37" s="83"/>
      <c r="BPT37" s="83"/>
      <c r="BPU37" s="83"/>
      <c r="BPV37" s="83"/>
      <c r="BPW37" s="83"/>
      <c r="BPX37" s="83"/>
      <c r="BPY37" s="83"/>
      <c r="BPZ37" s="83"/>
      <c r="BQA37" s="83"/>
      <c r="BQB37" s="83"/>
      <c r="BQC37" s="83"/>
      <c r="BQD37" s="83"/>
      <c r="BQE37" s="83"/>
      <c r="BQF37" s="83"/>
      <c r="BQG37" s="83"/>
      <c r="BQH37" s="83"/>
      <c r="BQI37" s="83"/>
      <c r="BQJ37" s="83"/>
      <c r="BQK37" s="83"/>
      <c r="BQL37" s="83"/>
      <c r="BQM37" s="83"/>
      <c r="BQN37" s="83"/>
      <c r="BQO37" s="83"/>
      <c r="BQP37" s="83"/>
      <c r="BQQ37" s="83"/>
      <c r="BQR37" s="83"/>
      <c r="BQS37" s="83"/>
      <c r="BQT37" s="83"/>
      <c r="BQU37" s="83"/>
      <c r="BQV37" s="83"/>
      <c r="BQW37" s="83"/>
      <c r="BQX37" s="83"/>
      <c r="BQY37" s="83"/>
      <c r="BQZ37" s="83"/>
      <c r="BRA37" s="83"/>
      <c r="BRB37" s="83"/>
      <c r="BRC37" s="83"/>
      <c r="BRD37" s="83"/>
      <c r="BRE37" s="83"/>
      <c r="BRF37" s="83"/>
      <c r="BRG37" s="83"/>
      <c r="BRH37" s="83"/>
      <c r="BRI37" s="83"/>
      <c r="BRJ37" s="83"/>
      <c r="BRK37" s="83"/>
      <c r="BRL37" s="83"/>
      <c r="BRM37" s="83"/>
      <c r="BRN37" s="83"/>
      <c r="BRO37" s="83"/>
      <c r="BRP37" s="83"/>
      <c r="BRQ37" s="83"/>
      <c r="BRR37" s="83"/>
      <c r="BRS37" s="83"/>
      <c r="BRT37" s="83"/>
      <c r="BRU37" s="83"/>
      <c r="BRV37" s="83"/>
      <c r="BRW37" s="83"/>
      <c r="BRX37" s="83"/>
      <c r="BRY37" s="83"/>
      <c r="BRZ37" s="83"/>
      <c r="BSA37" s="83"/>
      <c r="BSB37" s="83"/>
      <c r="BSC37" s="83"/>
      <c r="BSD37" s="83"/>
      <c r="BSE37" s="83"/>
      <c r="BSF37" s="83"/>
      <c r="BSG37" s="83"/>
      <c r="BSH37" s="83"/>
      <c r="BSI37" s="83"/>
      <c r="BSJ37" s="83"/>
      <c r="BSK37" s="83"/>
      <c r="BSL37" s="83"/>
      <c r="BSM37" s="83"/>
      <c r="BSN37" s="83"/>
      <c r="BSO37" s="83"/>
      <c r="BSP37" s="83"/>
      <c r="BSQ37" s="83"/>
      <c r="BSR37" s="83"/>
      <c r="BSS37" s="83"/>
      <c r="BST37" s="83"/>
      <c r="BSU37" s="83"/>
      <c r="BSV37" s="83"/>
      <c r="BSW37" s="83"/>
      <c r="BSX37" s="83"/>
      <c r="BSY37" s="83"/>
      <c r="BSZ37" s="83"/>
      <c r="BTA37" s="83"/>
      <c r="BTB37" s="83"/>
      <c r="BTC37" s="83"/>
      <c r="BTD37" s="83"/>
      <c r="BTE37" s="83"/>
      <c r="BTF37" s="83"/>
      <c r="BTG37" s="83"/>
      <c r="BTH37" s="83"/>
      <c r="BTI37" s="83"/>
      <c r="BTJ37" s="83"/>
      <c r="BTK37" s="83"/>
      <c r="BTL37" s="83"/>
      <c r="BTM37" s="83"/>
      <c r="BTN37" s="83"/>
      <c r="BTO37" s="83"/>
      <c r="BTP37" s="83"/>
      <c r="BTQ37" s="83"/>
      <c r="BTR37" s="83"/>
      <c r="BTS37" s="83"/>
      <c r="BTT37" s="83"/>
      <c r="BTU37" s="83"/>
      <c r="BTV37" s="83"/>
      <c r="BTW37" s="83"/>
      <c r="BTX37" s="83"/>
      <c r="BTY37" s="83"/>
      <c r="BTZ37" s="83"/>
      <c r="BUA37" s="83"/>
      <c r="BUB37" s="83"/>
      <c r="BUC37" s="83"/>
      <c r="BUD37" s="83"/>
      <c r="BUE37" s="83"/>
      <c r="BUF37" s="83"/>
      <c r="BUG37" s="83"/>
      <c r="BUH37" s="83"/>
      <c r="BUI37" s="83"/>
      <c r="BUJ37" s="83"/>
      <c r="BUK37" s="83"/>
      <c r="BUL37" s="83"/>
      <c r="BUM37" s="83"/>
      <c r="BUN37" s="83"/>
      <c r="BUO37" s="83"/>
      <c r="BUP37" s="83"/>
      <c r="BUQ37" s="83"/>
      <c r="BUR37" s="83"/>
      <c r="BUS37" s="83"/>
      <c r="BUT37" s="83"/>
      <c r="BUU37" s="83"/>
      <c r="BUV37" s="83"/>
      <c r="BUW37" s="83"/>
      <c r="BUX37" s="83"/>
      <c r="BUY37" s="83"/>
      <c r="BUZ37" s="83"/>
      <c r="BVA37" s="83"/>
      <c r="BVB37" s="83"/>
      <c r="BVC37" s="83"/>
      <c r="BVD37" s="83"/>
      <c r="BVE37" s="83"/>
      <c r="BVF37" s="83"/>
      <c r="BVG37" s="83"/>
      <c r="BVH37" s="83"/>
      <c r="BVI37" s="83"/>
      <c r="BVJ37" s="83"/>
      <c r="BVK37" s="83"/>
      <c r="BVL37" s="83"/>
      <c r="BVM37" s="83"/>
      <c r="BVN37" s="83"/>
      <c r="BVO37" s="83"/>
      <c r="BVP37" s="83"/>
      <c r="BVQ37" s="83"/>
      <c r="BVR37" s="83"/>
      <c r="BVS37" s="83"/>
      <c r="BVT37" s="83"/>
      <c r="BVU37" s="83"/>
      <c r="BVV37" s="83"/>
      <c r="BVW37" s="83"/>
      <c r="BVX37" s="83"/>
      <c r="BVY37" s="83"/>
      <c r="BVZ37" s="83"/>
      <c r="BWA37" s="83"/>
      <c r="BWB37" s="83"/>
      <c r="BWC37" s="83"/>
      <c r="BWD37" s="83"/>
      <c r="BWE37" s="83"/>
      <c r="BWF37" s="83"/>
      <c r="BWG37" s="83"/>
      <c r="BWH37" s="83"/>
      <c r="BWI37" s="83"/>
      <c r="BWJ37" s="83"/>
      <c r="BWK37" s="83"/>
      <c r="BWL37" s="83"/>
      <c r="BWM37" s="83"/>
      <c r="BWN37" s="83"/>
      <c r="BWO37" s="83"/>
      <c r="BWP37" s="83"/>
      <c r="BWQ37" s="83"/>
      <c r="BWR37" s="83"/>
      <c r="BWS37" s="83"/>
      <c r="BWT37" s="83"/>
      <c r="BWU37" s="83"/>
      <c r="BWV37" s="83"/>
      <c r="BWW37" s="83"/>
      <c r="BWX37" s="83"/>
      <c r="BWY37" s="83"/>
      <c r="BWZ37" s="83"/>
      <c r="BXA37" s="83"/>
      <c r="BXB37" s="83"/>
      <c r="BXC37" s="83"/>
      <c r="BXD37" s="83"/>
      <c r="BXE37" s="83"/>
      <c r="BXF37" s="83"/>
      <c r="BXG37" s="83"/>
      <c r="BXH37" s="83"/>
      <c r="BXI37" s="83"/>
      <c r="BXJ37" s="83"/>
      <c r="BXK37" s="83"/>
      <c r="BXL37" s="83"/>
      <c r="BXM37" s="83"/>
      <c r="BXN37" s="83"/>
      <c r="BXO37" s="83"/>
      <c r="BXP37" s="83"/>
      <c r="BXQ37" s="83"/>
      <c r="BXR37" s="83"/>
      <c r="BXS37" s="83"/>
      <c r="BXT37" s="83"/>
      <c r="BXU37" s="83"/>
      <c r="BXV37" s="83"/>
      <c r="BXW37" s="83"/>
      <c r="BXX37" s="83"/>
      <c r="BXY37" s="83"/>
      <c r="BXZ37" s="83"/>
      <c r="BYA37" s="83"/>
      <c r="BYB37" s="83"/>
      <c r="BYC37" s="83"/>
      <c r="BYD37" s="83"/>
      <c r="BYE37" s="83"/>
      <c r="BYF37" s="83"/>
      <c r="BYG37" s="83"/>
      <c r="BYH37" s="83"/>
      <c r="BYI37" s="83"/>
      <c r="BYJ37" s="83"/>
      <c r="BYK37" s="83"/>
      <c r="BYL37" s="83"/>
      <c r="BYM37" s="83"/>
      <c r="BYN37" s="83"/>
      <c r="BYO37" s="83"/>
      <c r="BYP37" s="83"/>
      <c r="BYQ37" s="83"/>
      <c r="BYR37" s="83"/>
      <c r="BYS37" s="83"/>
      <c r="BYT37" s="83"/>
      <c r="BYU37" s="83"/>
      <c r="BYV37" s="83"/>
      <c r="BYW37" s="83"/>
      <c r="BYX37" s="83"/>
      <c r="BYY37" s="83"/>
      <c r="BYZ37" s="83"/>
      <c r="BZA37" s="83"/>
      <c r="BZB37" s="83"/>
      <c r="BZC37" s="83"/>
      <c r="BZD37" s="83"/>
      <c r="BZE37" s="83"/>
      <c r="BZF37" s="83"/>
      <c r="BZG37" s="83"/>
      <c r="BZH37" s="83"/>
      <c r="BZI37" s="83"/>
      <c r="BZJ37" s="83"/>
      <c r="BZK37" s="83"/>
      <c r="BZL37" s="83"/>
      <c r="BZM37" s="83"/>
      <c r="BZN37" s="83"/>
      <c r="BZO37" s="83"/>
      <c r="BZP37" s="83"/>
      <c r="BZQ37" s="83"/>
      <c r="BZR37" s="83"/>
      <c r="BZS37" s="83"/>
      <c r="BZT37" s="83"/>
      <c r="BZU37" s="83"/>
      <c r="BZV37" s="83"/>
      <c r="BZW37" s="83"/>
      <c r="BZX37" s="83"/>
      <c r="BZY37" s="83"/>
      <c r="BZZ37" s="83"/>
      <c r="CAA37" s="83"/>
      <c r="CAB37" s="83"/>
      <c r="CAC37" s="83"/>
      <c r="CAD37" s="83"/>
      <c r="CAE37" s="83"/>
      <c r="CAF37" s="83"/>
      <c r="CAG37" s="83"/>
      <c r="CAH37" s="83"/>
      <c r="CAI37" s="83"/>
      <c r="CAJ37" s="83"/>
      <c r="CAK37" s="83"/>
      <c r="CAL37" s="83"/>
      <c r="CAM37" s="83"/>
      <c r="CAN37" s="83"/>
      <c r="CAO37" s="83"/>
      <c r="CAP37" s="83"/>
      <c r="CAQ37" s="83"/>
      <c r="CAR37" s="83"/>
      <c r="CAS37" s="83"/>
      <c r="CAT37" s="83"/>
      <c r="CAU37" s="83"/>
      <c r="CAV37" s="83"/>
      <c r="CAW37" s="83"/>
      <c r="CAX37" s="83"/>
      <c r="CAY37" s="83"/>
      <c r="CAZ37" s="83"/>
      <c r="CBA37" s="83"/>
      <c r="CBB37" s="83"/>
      <c r="CBC37" s="83"/>
      <c r="CBD37" s="83"/>
      <c r="CBE37" s="83"/>
      <c r="CBF37" s="83"/>
      <c r="CBG37" s="83"/>
      <c r="CBH37" s="83"/>
      <c r="CBI37" s="83"/>
      <c r="CBJ37" s="83"/>
      <c r="CBK37" s="83"/>
      <c r="CBL37" s="83"/>
      <c r="CBM37" s="83"/>
      <c r="CBN37" s="83"/>
      <c r="CBO37" s="83"/>
      <c r="CBP37" s="83"/>
      <c r="CBQ37" s="83"/>
      <c r="CBR37" s="83"/>
      <c r="CBS37" s="83"/>
      <c r="CBT37" s="83"/>
      <c r="CBU37" s="83"/>
      <c r="CBV37" s="83"/>
      <c r="CBW37" s="83"/>
      <c r="CBX37" s="83"/>
      <c r="CBY37" s="83"/>
      <c r="CBZ37" s="83"/>
      <c r="CCA37" s="83"/>
      <c r="CCB37" s="83"/>
      <c r="CCC37" s="83"/>
      <c r="CCD37" s="83"/>
      <c r="CCE37" s="83"/>
      <c r="CCF37" s="83"/>
      <c r="CCG37" s="83"/>
      <c r="CCH37" s="83"/>
      <c r="CCI37" s="83"/>
      <c r="CCJ37" s="83"/>
      <c r="CCK37" s="83"/>
      <c r="CCL37" s="83"/>
      <c r="CCM37" s="83"/>
      <c r="CCN37" s="83"/>
      <c r="CCO37" s="83"/>
      <c r="CCP37" s="83"/>
      <c r="CCQ37" s="83"/>
      <c r="CCR37" s="83"/>
      <c r="CCS37" s="83"/>
      <c r="CCT37" s="83"/>
      <c r="CCU37" s="83"/>
      <c r="CCV37" s="83"/>
      <c r="CCW37" s="83"/>
      <c r="CCX37" s="83"/>
      <c r="CCY37" s="83"/>
      <c r="CCZ37" s="83"/>
      <c r="CDA37" s="83"/>
      <c r="CDB37" s="83"/>
      <c r="CDC37" s="83"/>
      <c r="CDD37" s="83"/>
      <c r="CDE37" s="83"/>
      <c r="CDF37" s="83"/>
      <c r="CDG37" s="83"/>
      <c r="CDH37" s="83"/>
      <c r="CDI37" s="83"/>
      <c r="CDJ37" s="83"/>
      <c r="CDK37" s="83"/>
      <c r="CDL37" s="83"/>
      <c r="CDM37" s="83"/>
      <c r="CDN37" s="83"/>
      <c r="CDO37" s="83"/>
      <c r="CDP37" s="83"/>
      <c r="CDQ37" s="83"/>
      <c r="CDR37" s="83"/>
      <c r="CDS37" s="83"/>
      <c r="CDT37" s="83"/>
      <c r="CDU37" s="83"/>
      <c r="CDV37" s="83"/>
      <c r="CDW37" s="83"/>
      <c r="CDX37" s="83"/>
      <c r="CDY37" s="83"/>
      <c r="CDZ37" s="83"/>
      <c r="CEA37" s="83"/>
      <c r="CEB37" s="83"/>
      <c r="CEC37" s="83"/>
      <c r="CED37" s="83"/>
      <c r="CEE37" s="83"/>
      <c r="CEF37" s="83"/>
      <c r="CEG37" s="83"/>
      <c r="CEH37" s="83"/>
      <c r="CEI37" s="83"/>
      <c r="CEJ37" s="83"/>
      <c r="CEK37" s="83"/>
      <c r="CEL37" s="83"/>
      <c r="CEM37" s="83"/>
      <c r="CEN37" s="83"/>
      <c r="CEO37" s="83"/>
      <c r="CEP37" s="83"/>
      <c r="CEQ37" s="83"/>
      <c r="CER37" s="83"/>
      <c r="CES37" s="83"/>
      <c r="CET37" s="83"/>
      <c r="CEU37" s="83"/>
      <c r="CEV37" s="83"/>
      <c r="CEW37" s="83"/>
      <c r="CEX37" s="83"/>
      <c r="CEY37" s="83"/>
      <c r="CEZ37" s="83"/>
      <c r="CFA37" s="83"/>
      <c r="CFB37" s="83"/>
      <c r="CFC37" s="83"/>
      <c r="CFD37" s="83"/>
      <c r="CFE37" s="83"/>
      <c r="CFF37" s="83"/>
      <c r="CFG37" s="83"/>
      <c r="CFH37" s="83"/>
      <c r="CFI37" s="83"/>
      <c r="CFJ37" s="83"/>
      <c r="CFK37" s="83"/>
      <c r="CFL37" s="83"/>
      <c r="CFM37" s="83"/>
      <c r="CFN37" s="83"/>
      <c r="CFO37" s="83"/>
      <c r="CFP37" s="83"/>
      <c r="CFQ37" s="83"/>
      <c r="CFR37" s="83"/>
      <c r="CFS37" s="83"/>
      <c r="CFT37" s="83"/>
      <c r="CFU37" s="83"/>
      <c r="CFV37" s="83"/>
      <c r="CFW37" s="83"/>
      <c r="CFX37" s="83"/>
      <c r="CFY37" s="83"/>
      <c r="CFZ37" s="83"/>
      <c r="CGA37" s="83"/>
      <c r="CGB37" s="83"/>
      <c r="CGC37" s="83"/>
      <c r="CGD37" s="83"/>
      <c r="CGE37" s="83"/>
      <c r="CGF37" s="83"/>
      <c r="CGG37" s="83"/>
      <c r="CGH37" s="83"/>
      <c r="CGI37" s="83"/>
      <c r="CGJ37" s="83"/>
      <c r="CGK37" s="83"/>
      <c r="CGL37" s="83"/>
      <c r="CGM37" s="83"/>
      <c r="CGN37" s="83"/>
      <c r="CGO37" s="83"/>
      <c r="CGP37" s="83"/>
      <c r="CGQ37" s="83"/>
      <c r="CGR37" s="83"/>
      <c r="CGS37" s="83"/>
      <c r="CGT37" s="83"/>
      <c r="CGU37" s="83"/>
      <c r="CGV37" s="83"/>
      <c r="CGW37" s="83"/>
      <c r="CGX37" s="83"/>
      <c r="CGY37" s="83"/>
      <c r="CGZ37" s="83"/>
      <c r="CHA37" s="83"/>
      <c r="CHB37" s="83"/>
      <c r="CHC37" s="83"/>
      <c r="CHD37" s="83"/>
      <c r="CHE37" s="83"/>
      <c r="CHF37" s="83"/>
      <c r="CHG37" s="83"/>
      <c r="CHH37" s="83"/>
      <c r="CHI37" s="83"/>
      <c r="CHJ37" s="83"/>
      <c r="CHK37" s="83"/>
      <c r="CHL37" s="83"/>
      <c r="CHM37" s="83"/>
      <c r="CHN37" s="83"/>
      <c r="CHO37" s="83"/>
      <c r="CHP37" s="83"/>
      <c r="CHQ37" s="83"/>
      <c r="CHR37" s="83"/>
      <c r="CHS37" s="83"/>
      <c r="CHT37" s="83"/>
      <c r="CHU37" s="83"/>
      <c r="CHV37" s="83"/>
      <c r="CHW37" s="83"/>
      <c r="CHX37" s="83"/>
      <c r="CHY37" s="83"/>
      <c r="CHZ37" s="83"/>
      <c r="CIA37" s="83"/>
      <c r="CIB37" s="83"/>
      <c r="CIC37" s="83"/>
      <c r="CID37" s="83"/>
      <c r="CIE37" s="83"/>
      <c r="CIF37" s="83"/>
      <c r="CIG37" s="83"/>
      <c r="CIH37" s="83"/>
      <c r="CII37" s="83"/>
      <c r="CIJ37" s="83"/>
      <c r="CIK37" s="83"/>
      <c r="CIL37" s="83"/>
      <c r="CIM37" s="83"/>
      <c r="CIN37" s="83"/>
      <c r="CIO37" s="83"/>
      <c r="CIP37" s="83"/>
      <c r="CIQ37" s="83"/>
      <c r="CIR37" s="83"/>
      <c r="CIS37" s="83"/>
      <c r="CIT37" s="83"/>
      <c r="CIU37" s="83"/>
      <c r="CIV37" s="83"/>
      <c r="CIW37" s="83"/>
      <c r="CIX37" s="83"/>
      <c r="CIY37" s="83"/>
      <c r="CIZ37" s="83"/>
      <c r="CJA37" s="83"/>
      <c r="CJB37" s="83"/>
      <c r="CJC37" s="83"/>
      <c r="CJD37" s="83"/>
      <c r="CJE37" s="83"/>
      <c r="CJF37" s="83"/>
      <c r="CJG37" s="83"/>
      <c r="CJH37" s="83"/>
      <c r="CJI37" s="83"/>
      <c r="CJJ37" s="83"/>
      <c r="CJK37" s="83"/>
      <c r="CJL37" s="83"/>
      <c r="CJM37" s="83"/>
      <c r="CJN37" s="83"/>
      <c r="CJO37" s="83"/>
      <c r="CJP37" s="83"/>
      <c r="CJQ37" s="83"/>
      <c r="CJR37" s="83"/>
      <c r="CJS37" s="83"/>
      <c r="CJT37" s="83"/>
      <c r="CJU37" s="83"/>
      <c r="CJV37" s="83"/>
      <c r="CJW37" s="83"/>
      <c r="CJX37" s="83"/>
      <c r="CJY37" s="83"/>
      <c r="CJZ37" s="83"/>
      <c r="CKA37" s="83"/>
      <c r="CKB37" s="83"/>
      <c r="CKC37" s="83"/>
      <c r="CKD37" s="83"/>
      <c r="CKE37" s="83"/>
      <c r="CKF37" s="83"/>
      <c r="CKG37" s="83"/>
      <c r="CKH37" s="83"/>
      <c r="CKI37" s="83"/>
      <c r="CKJ37" s="83"/>
      <c r="CKK37" s="83"/>
      <c r="CKL37" s="83"/>
      <c r="CKM37" s="83"/>
      <c r="CKN37" s="83"/>
      <c r="CKO37" s="83"/>
      <c r="CKP37" s="83"/>
      <c r="CKQ37" s="83"/>
      <c r="CKR37" s="83"/>
      <c r="CKS37" s="83"/>
      <c r="CKT37" s="83"/>
      <c r="CKU37" s="83"/>
      <c r="CKV37" s="83"/>
      <c r="CKW37" s="83"/>
      <c r="CKX37" s="83"/>
      <c r="CKY37" s="83"/>
      <c r="CKZ37" s="83"/>
      <c r="CLA37" s="83"/>
      <c r="CLB37" s="83"/>
      <c r="CLC37" s="83"/>
      <c r="CLD37" s="83"/>
      <c r="CLE37" s="83"/>
      <c r="CLF37" s="83"/>
      <c r="CLG37" s="83"/>
      <c r="CLH37" s="83"/>
      <c r="CLI37" s="83"/>
      <c r="CLJ37" s="83"/>
      <c r="CLK37" s="83"/>
      <c r="CLL37" s="83"/>
      <c r="CLM37" s="83"/>
      <c r="CLN37" s="83"/>
      <c r="CLO37" s="83"/>
      <c r="CLP37" s="83"/>
      <c r="CLQ37" s="83"/>
      <c r="CLR37" s="83"/>
      <c r="CLS37" s="83"/>
      <c r="CLT37" s="83"/>
      <c r="CLU37" s="83"/>
      <c r="CLV37" s="83"/>
      <c r="CLW37" s="83"/>
      <c r="CLX37" s="83"/>
      <c r="CLY37" s="83"/>
      <c r="CLZ37" s="83"/>
      <c r="CMA37" s="83"/>
      <c r="CMB37" s="83"/>
      <c r="CMC37" s="83"/>
      <c r="CMD37" s="83"/>
      <c r="CME37" s="83"/>
      <c r="CMF37" s="83"/>
      <c r="CMG37" s="83"/>
      <c r="CMH37" s="83"/>
      <c r="CMI37" s="83"/>
      <c r="CMJ37" s="83"/>
      <c r="CMK37" s="83"/>
      <c r="CML37" s="83"/>
      <c r="CMM37" s="83"/>
      <c r="CMN37" s="83"/>
      <c r="CMO37" s="83"/>
      <c r="CMP37" s="83"/>
      <c r="CMQ37" s="83"/>
      <c r="CMR37" s="83"/>
      <c r="CMS37" s="83"/>
      <c r="CMT37" s="83"/>
      <c r="CMU37" s="83"/>
      <c r="CMV37" s="83"/>
      <c r="CMW37" s="83"/>
      <c r="CMX37" s="83"/>
      <c r="CMY37" s="83"/>
      <c r="CMZ37" s="83"/>
      <c r="CNA37" s="83"/>
      <c r="CNB37" s="83"/>
      <c r="CNC37" s="83"/>
      <c r="CND37" s="83"/>
      <c r="CNE37" s="83"/>
      <c r="CNF37" s="83"/>
      <c r="CNG37" s="83"/>
      <c r="CNH37" s="83"/>
      <c r="CNI37" s="83"/>
      <c r="CNJ37" s="83"/>
      <c r="CNK37" s="83"/>
      <c r="CNL37" s="83"/>
      <c r="CNM37" s="83"/>
      <c r="CNN37" s="83"/>
      <c r="CNO37" s="83"/>
      <c r="CNP37" s="83"/>
      <c r="CNQ37" s="83"/>
      <c r="CNR37" s="83"/>
      <c r="CNS37" s="83"/>
      <c r="CNT37" s="83"/>
      <c r="CNU37" s="83"/>
      <c r="CNV37" s="83"/>
      <c r="CNW37" s="83"/>
      <c r="CNX37" s="83"/>
      <c r="CNY37" s="83"/>
      <c r="CNZ37" s="83"/>
      <c r="COA37" s="83"/>
      <c r="COB37" s="83"/>
      <c r="COC37" s="83"/>
      <c r="COD37" s="83"/>
      <c r="COE37" s="83"/>
      <c r="COF37" s="83"/>
      <c r="COG37" s="83"/>
      <c r="COH37" s="83"/>
      <c r="COI37" s="83"/>
      <c r="COJ37" s="83"/>
      <c r="COK37" s="83"/>
      <c r="COL37" s="83"/>
      <c r="COM37" s="83"/>
      <c r="CON37" s="83"/>
      <c r="COO37" s="83"/>
      <c r="COP37" s="83"/>
      <c r="COQ37" s="83"/>
      <c r="COR37" s="83"/>
      <c r="COS37" s="83"/>
      <c r="COT37" s="83"/>
      <c r="COU37" s="83"/>
      <c r="COV37" s="83"/>
      <c r="COW37" s="83"/>
      <c r="COX37" s="83"/>
      <c r="COY37" s="83"/>
      <c r="COZ37" s="83"/>
      <c r="CPA37" s="83"/>
      <c r="CPB37" s="83"/>
      <c r="CPC37" s="83"/>
      <c r="CPD37" s="83"/>
      <c r="CPE37" s="83"/>
      <c r="CPF37" s="83"/>
      <c r="CPG37" s="83"/>
      <c r="CPH37" s="83"/>
      <c r="CPI37" s="83"/>
      <c r="CPJ37" s="83"/>
      <c r="CPK37" s="83"/>
      <c r="CPL37" s="83"/>
      <c r="CPM37" s="83"/>
      <c r="CPN37" s="83"/>
      <c r="CPO37" s="83"/>
      <c r="CPP37" s="83"/>
      <c r="CPQ37" s="83"/>
      <c r="CPR37" s="83"/>
      <c r="CPS37" s="83"/>
      <c r="CPT37" s="83"/>
      <c r="CPU37" s="83"/>
      <c r="CPV37" s="83"/>
      <c r="CPW37" s="83"/>
      <c r="CPX37" s="83"/>
      <c r="CPY37" s="83"/>
      <c r="CPZ37" s="83"/>
      <c r="CQA37" s="83"/>
      <c r="CQB37" s="83"/>
      <c r="CQC37" s="83"/>
      <c r="CQD37" s="83"/>
      <c r="CQE37" s="83"/>
      <c r="CQF37" s="83"/>
      <c r="CQG37" s="83"/>
      <c r="CQH37" s="83"/>
      <c r="CQI37" s="83"/>
      <c r="CQJ37" s="83"/>
      <c r="CQK37" s="83"/>
      <c r="CQL37" s="83"/>
      <c r="CQM37" s="83"/>
      <c r="CQN37" s="83"/>
      <c r="CQO37" s="83"/>
      <c r="CQP37" s="83"/>
      <c r="CQQ37" s="83"/>
      <c r="CQR37" s="83"/>
      <c r="CQS37" s="83"/>
      <c r="CQT37" s="83"/>
      <c r="CQU37" s="83"/>
      <c r="CQV37" s="83"/>
      <c r="CQW37" s="83"/>
      <c r="CQX37" s="83"/>
      <c r="CQY37" s="83"/>
      <c r="CQZ37" s="83"/>
      <c r="CRA37" s="83"/>
      <c r="CRB37" s="83"/>
      <c r="CRC37" s="83"/>
      <c r="CRD37" s="83"/>
      <c r="CRE37" s="83"/>
      <c r="CRF37" s="83"/>
      <c r="CRG37" s="83"/>
      <c r="CRH37" s="83"/>
      <c r="CRI37" s="83"/>
      <c r="CRJ37" s="83"/>
      <c r="CRK37" s="83"/>
      <c r="CRL37" s="83"/>
      <c r="CRM37" s="83"/>
      <c r="CRN37" s="83"/>
      <c r="CRO37" s="83"/>
      <c r="CRP37" s="83"/>
      <c r="CRQ37" s="83"/>
      <c r="CRR37" s="83"/>
      <c r="CRS37" s="83"/>
      <c r="CRT37" s="83"/>
      <c r="CRU37" s="83"/>
      <c r="CRV37" s="83"/>
      <c r="CRW37" s="83"/>
      <c r="CRX37" s="83"/>
      <c r="CRY37" s="83"/>
      <c r="CRZ37" s="83"/>
      <c r="CSA37" s="83"/>
      <c r="CSB37" s="83"/>
      <c r="CSC37" s="83"/>
      <c r="CSD37" s="83"/>
      <c r="CSE37" s="83"/>
      <c r="CSF37" s="83"/>
      <c r="CSG37" s="83"/>
      <c r="CSH37" s="83"/>
      <c r="CSI37" s="83"/>
      <c r="CSJ37" s="83"/>
      <c r="CSK37" s="83"/>
      <c r="CSL37" s="83"/>
      <c r="CSM37" s="83"/>
      <c r="CSN37" s="83"/>
      <c r="CSO37" s="83"/>
      <c r="CSP37" s="83"/>
      <c r="CSQ37" s="83"/>
      <c r="CSR37" s="83"/>
      <c r="CSS37" s="83"/>
      <c r="CST37" s="83"/>
      <c r="CSU37" s="83"/>
      <c r="CSV37" s="83"/>
      <c r="CSW37" s="83"/>
      <c r="CSX37" s="83"/>
      <c r="CSY37" s="83"/>
      <c r="CSZ37" s="83"/>
      <c r="CTA37" s="83"/>
      <c r="CTB37" s="83"/>
      <c r="CTC37" s="83"/>
      <c r="CTD37" s="83"/>
      <c r="CTE37" s="83"/>
      <c r="CTF37" s="83"/>
      <c r="CTG37" s="83"/>
      <c r="CTH37" s="83"/>
      <c r="CTI37" s="83"/>
      <c r="CTJ37" s="83"/>
      <c r="CTK37" s="83"/>
      <c r="CTL37" s="83"/>
      <c r="CTM37" s="83"/>
      <c r="CTN37" s="83"/>
      <c r="CTO37" s="83"/>
      <c r="CTP37" s="83"/>
      <c r="CTQ37" s="83"/>
      <c r="CTR37" s="83"/>
      <c r="CTS37" s="83"/>
      <c r="CTT37" s="83"/>
      <c r="CTU37" s="83"/>
      <c r="CTV37" s="83"/>
      <c r="CTW37" s="83"/>
      <c r="CTX37" s="83"/>
      <c r="CTY37" s="83"/>
      <c r="CTZ37" s="83"/>
      <c r="CUA37" s="83"/>
      <c r="CUB37" s="83"/>
      <c r="CUC37" s="83"/>
      <c r="CUD37" s="83"/>
      <c r="CUE37" s="83"/>
      <c r="CUF37" s="83"/>
      <c r="CUG37" s="83"/>
      <c r="CUH37" s="83"/>
      <c r="CUI37" s="83"/>
      <c r="CUJ37" s="83"/>
      <c r="CUK37" s="83"/>
      <c r="CUL37" s="83"/>
      <c r="CUM37" s="83"/>
      <c r="CUN37" s="83"/>
      <c r="CUO37" s="83"/>
      <c r="CUP37" s="83"/>
      <c r="CUQ37" s="83"/>
      <c r="CUR37" s="83"/>
      <c r="CUS37" s="83"/>
      <c r="CUT37" s="83"/>
      <c r="CUU37" s="83"/>
      <c r="CUV37" s="83"/>
      <c r="CUW37" s="83"/>
      <c r="CUX37" s="83"/>
      <c r="CUY37" s="83"/>
      <c r="CUZ37" s="83"/>
      <c r="CVA37" s="83"/>
      <c r="CVB37" s="83"/>
      <c r="CVC37" s="83"/>
      <c r="CVD37" s="83"/>
      <c r="CVE37" s="83"/>
      <c r="CVF37" s="83"/>
      <c r="CVG37" s="83"/>
      <c r="CVH37" s="83"/>
      <c r="CVI37" s="83"/>
      <c r="CVJ37" s="83"/>
      <c r="CVK37" s="83"/>
      <c r="CVL37" s="83"/>
      <c r="CVM37" s="83"/>
      <c r="CVN37" s="83"/>
      <c r="CVO37" s="83"/>
      <c r="CVP37" s="83"/>
      <c r="CVQ37" s="83"/>
      <c r="CVR37" s="83"/>
      <c r="CVS37" s="83"/>
      <c r="CVT37" s="83"/>
      <c r="CVU37" s="83"/>
      <c r="CVV37" s="83"/>
      <c r="CVW37" s="83"/>
      <c r="CVX37" s="83"/>
      <c r="CVY37" s="83"/>
      <c r="CVZ37" s="83"/>
      <c r="CWA37" s="83"/>
      <c r="CWB37" s="83"/>
      <c r="CWC37" s="83"/>
      <c r="CWD37" s="83"/>
      <c r="CWE37" s="83"/>
      <c r="CWF37" s="83"/>
      <c r="CWG37" s="83"/>
      <c r="CWH37" s="83"/>
      <c r="CWI37" s="83"/>
      <c r="CWJ37" s="83"/>
      <c r="CWK37" s="83"/>
      <c r="CWL37" s="83"/>
      <c r="CWM37" s="83"/>
      <c r="CWN37" s="83"/>
      <c r="CWO37" s="83"/>
      <c r="CWP37" s="83"/>
      <c r="CWQ37" s="83"/>
      <c r="CWR37" s="83"/>
      <c r="CWS37" s="83"/>
      <c r="CWT37" s="83"/>
      <c r="CWU37" s="83"/>
      <c r="CWV37" s="83"/>
      <c r="CWW37" s="83"/>
      <c r="CWX37" s="83"/>
      <c r="CWY37" s="83"/>
      <c r="CWZ37" s="83"/>
      <c r="CXA37" s="83"/>
      <c r="CXB37" s="83"/>
      <c r="CXC37" s="83"/>
      <c r="CXD37" s="83"/>
      <c r="CXE37" s="83"/>
      <c r="CXF37" s="83"/>
      <c r="CXG37" s="83"/>
      <c r="CXH37" s="83"/>
      <c r="CXI37" s="83"/>
      <c r="CXJ37" s="83"/>
      <c r="CXK37" s="83"/>
      <c r="CXL37" s="83"/>
      <c r="CXM37" s="83"/>
      <c r="CXN37" s="83"/>
      <c r="CXO37" s="83"/>
      <c r="CXP37" s="83"/>
      <c r="CXQ37" s="83"/>
      <c r="CXR37" s="83"/>
      <c r="CXS37" s="83"/>
      <c r="CXT37" s="83"/>
      <c r="CXU37" s="83"/>
      <c r="CXV37" s="83"/>
      <c r="CXW37" s="83"/>
      <c r="CXX37" s="83"/>
      <c r="CXY37" s="83"/>
      <c r="CXZ37" s="83"/>
      <c r="CYA37" s="83"/>
      <c r="CYB37" s="83"/>
      <c r="CYC37" s="83"/>
      <c r="CYD37" s="83"/>
      <c r="CYE37" s="83"/>
      <c r="CYF37" s="83"/>
      <c r="CYG37" s="83"/>
      <c r="CYH37" s="83"/>
      <c r="CYI37" s="83"/>
      <c r="CYJ37" s="83"/>
      <c r="CYK37" s="83"/>
      <c r="CYL37" s="83"/>
      <c r="CYM37" s="83"/>
      <c r="CYN37" s="83"/>
      <c r="CYO37" s="83"/>
      <c r="CYP37" s="83"/>
      <c r="CYQ37" s="83"/>
      <c r="CYR37" s="83"/>
      <c r="CYS37" s="83"/>
      <c r="CYT37" s="83"/>
      <c r="CYU37" s="83"/>
      <c r="CYV37" s="83"/>
      <c r="CYW37" s="83"/>
      <c r="CYX37" s="83"/>
      <c r="CYY37" s="83"/>
      <c r="CYZ37" s="83"/>
      <c r="CZA37" s="83"/>
      <c r="CZB37" s="83"/>
      <c r="CZC37" s="83"/>
      <c r="CZD37" s="83"/>
      <c r="CZE37" s="83"/>
      <c r="CZF37" s="83"/>
      <c r="CZG37" s="83"/>
      <c r="CZH37" s="83"/>
      <c r="CZI37" s="83"/>
      <c r="CZJ37" s="83"/>
      <c r="CZK37" s="83"/>
      <c r="CZL37" s="83"/>
      <c r="CZM37" s="83"/>
      <c r="CZN37" s="83"/>
      <c r="CZO37" s="83"/>
      <c r="CZP37" s="83"/>
      <c r="CZQ37" s="83"/>
      <c r="CZR37" s="83"/>
      <c r="CZS37" s="83"/>
      <c r="CZT37" s="83"/>
      <c r="CZU37" s="83"/>
      <c r="CZV37" s="83"/>
      <c r="CZW37" s="83"/>
      <c r="CZX37" s="83"/>
      <c r="CZY37" s="83"/>
      <c r="CZZ37" s="83"/>
      <c r="DAA37" s="83"/>
      <c r="DAB37" s="83"/>
      <c r="DAC37" s="83"/>
      <c r="DAD37" s="83"/>
      <c r="DAE37" s="83"/>
      <c r="DAF37" s="83"/>
      <c r="DAG37" s="83"/>
      <c r="DAH37" s="83"/>
      <c r="DAI37" s="83"/>
      <c r="DAJ37" s="83"/>
      <c r="DAK37" s="83"/>
      <c r="DAL37" s="83"/>
      <c r="DAM37" s="83"/>
      <c r="DAN37" s="83"/>
      <c r="DAO37" s="83"/>
      <c r="DAP37" s="83"/>
      <c r="DAQ37" s="83"/>
      <c r="DAR37" s="83"/>
      <c r="DAS37" s="83"/>
      <c r="DAT37" s="83"/>
      <c r="DAU37" s="83"/>
      <c r="DAV37" s="83"/>
      <c r="DAW37" s="83"/>
      <c r="DAX37" s="83"/>
      <c r="DAY37" s="83"/>
      <c r="DAZ37" s="83"/>
      <c r="DBA37" s="83"/>
      <c r="DBB37" s="83"/>
      <c r="DBC37" s="83"/>
      <c r="DBD37" s="83"/>
      <c r="DBE37" s="83"/>
      <c r="DBF37" s="83"/>
      <c r="DBG37" s="83"/>
      <c r="DBH37" s="83"/>
      <c r="DBI37" s="83"/>
      <c r="DBJ37" s="83"/>
      <c r="DBK37" s="83"/>
      <c r="DBL37" s="83"/>
      <c r="DBM37" s="83"/>
      <c r="DBN37" s="83"/>
      <c r="DBO37" s="83"/>
      <c r="DBP37" s="83"/>
      <c r="DBQ37" s="83"/>
      <c r="DBR37" s="83"/>
      <c r="DBS37" s="83"/>
      <c r="DBT37" s="83"/>
      <c r="DBU37" s="83"/>
      <c r="DBV37" s="83"/>
      <c r="DBW37" s="83"/>
      <c r="DBX37" s="83"/>
      <c r="DBY37" s="83"/>
      <c r="DBZ37" s="83"/>
      <c r="DCA37" s="83"/>
      <c r="DCB37" s="83"/>
      <c r="DCC37" s="83"/>
      <c r="DCD37" s="83"/>
      <c r="DCE37" s="83"/>
      <c r="DCF37" s="83"/>
      <c r="DCG37" s="83"/>
      <c r="DCH37" s="83"/>
      <c r="DCI37" s="83"/>
      <c r="DCJ37" s="83"/>
      <c r="DCK37" s="83"/>
      <c r="DCL37" s="83"/>
      <c r="DCM37" s="83"/>
      <c r="DCN37" s="83"/>
      <c r="DCO37" s="83"/>
      <c r="DCP37" s="83"/>
      <c r="DCQ37" s="83"/>
      <c r="DCR37" s="83"/>
      <c r="DCS37" s="83"/>
      <c r="DCT37" s="83"/>
      <c r="DCU37" s="83"/>
      <c r="DCV37" s="83"/>
      <c r="DCW37" s="83"/>
      <c r="DCX37" s="83"/>
      <c r="DCY37" s="83"/>
      <c r="DCZ37" s="83"/>
      <c r="DDA37" s="83"/>
      <c r="DDB37" s="83"/>
      <c r="DDC37" s="83"/>
      <c r="DDD37" s="83"/>
      <c r="DDE37" s="83"/>
      <c r="DDF37" s="83"/>
      <c r="DDG37" s="83"/>
      <c r="DDH37" s="83"/>
      <c r="DDI37" s="83"/>
      <c r="DDJ37" s="83"/>
      <c r="DDK37" s="83"/>
      <c r="DDL37" s="83"/>
      <c r="DDM37" s="83"/>
      <c r="DDN37" s="83"/>
      <c r="DDO37" s="83"/>
      <c r="DDP37" s="83"/>
      <c r="DDQ37" s="83"/>
      <c r="DDR37" s="83"/>
      <c r="DDS37" s="83"/>
      <c r="DDT37" s="83"/>
      <c r="DDU37" s="83"/>
      <c r="DDV37" s="83"/>
      <c r="DDW37" s="83"/>
      <c r="DDX37" s="83"/>
      <c r="DDY37" s="83"/>
      <c r="DDZ37" s="83"/>
      <c r="DEA37" s="83"/>
      <c r="DEB37" s="83"/>
      <c r="DEC37" s="83"/>
      <c r="DED37" s="83"/>
      <c r="DEE37" s="83"/>
      <c r="DEF37" s="83"/>
      <c r="DEG37" s="83"/>
      <c r="DEH37" s="83"/>
      <c r="DEI37" s="83"/>
      <c r="DEJ37" s="83"/>
      <c r="DEK37" s="83"/>
      <c r="DEL37" s="83"/>
      <c r="DEM37" s="83"/>
      <c r="DEN37" s="83"/>
      <c r="DEO37" s="83"/>
      <c r="DEP37" s="83"/>
      <c r="DEQ37" s="83"/>
      <c r="DER37" s="83"/>
      <c r="DES37" s="83"/>
      <c r="DET37" s="83"/>
      <c r="DEU37" s="83"/>
      <c r="DEV37" s="83"/>
      <c r="DEW37" s="83"/>
      <c r="DEX37" s="83"/>
      <c r="DEY37" s="83"/>
      <c r="DEZ37" s="83"/>
      <c r="DFA37" s="83"/>
      <c r="DFB37" s="83"/>
      <c r="DFC37" s="83"/>
      <c r="DFD37" s="83"/>
      <c r="DFE37" s="83"/>
      <c r="DFF37" s="83"/>
      <c r="DFG37" s="83"/>
      <c r="DFH37" s="83"/>
      <c r="DFI37" s="83"/>
      <c r="DFJ37" s="83"/>
      <c r="DFK37" s="83"/>
      <c r="DFL37" s="83"/>
      <c r="DFM37" s="83"/>
      <c r="DFN37" s="83"/>
      <c r="DFO37" s="83"/>
      <c r="DFP37" s="83"/>
      <c r="DFQ37" s="83"/>
      <c r="DFR37" s="83"/>
      <c r="DFS37" s="83"/>
      <c r="DFT37" s="83"/>
      <c r="DFU37" s="83"/>
      <c r="DFV37" s="83"/>
      <c r="DFW37" s="83"/>
      <c r="DFX37" s="83"/>
      <c r="DFY37" s="83"/>
      <c r="DFZ37" s="83"/>
      <c r="DGA37" s="83"/>
      <c r="DGB37" s="83"/>
      <c r="DGC37" s="83"/>
      <c r="DGD37" s="83"/>
      <c r="DGE37" s="83"/>
      <c r="DGF37" s="83"/>
      <c r="DGG37" s="83"/>
      <c r="DGH37" s="83"/>
      <c r="DGI37" s="83"/>
      <c r="DGJ37" s="83"/>
      <c r="DGK37" s="83"/>
      <c r="DGL37" s="83"/>
      <c r="DGM37" s="83"/>
      <c r="DGN37" s="83"/>
      <c r="DGO37" s="83"/>
      <c r="DGP37" s="83"/>
      <c r="DGQ37" s="83"/>
      <c r="DGR37" s="83"/>
      <c r="DGS37" s="83"/>
      <c r="DGT37" s="83"/>
      <c r="DGU37" s="83"/>
      <c r="DGV37" s="83"/>
      <c r="DGW37" s="83"/>
      <c r="DGX37" s="83"/>
      <c r="DGY37" s="83"/>
      <c r="DGZ37" s="83"/>
      <c r="DHA37" s="83"/>
      <c r="DHB37" s="83"/>
      <c r="DHC37" s="83"/>
      <c r="DHD37" s="83"/>
      <c r="DHE37" s="83"/>
      <c r="DHF37" s="83"/>
      <c r="DHG37" s="83"/>
      <c r="DHH37" s="83"/>
      <c r="DHI37" s="83"/>
      <c r="DHJ37" s="83"/>
      <c r="DHK37" s="83"/>
      <c r="DHL37" s="83"/>
      <c r="DHM37" s="83"/>
      <c r="DHN37" s="83"/>
      <c r="DHO37" s="83"/>
      <c r="DHP37" s="83"/>
      <c r="DHQ37" s="83"/>
      <c r="DHR37" s="83"/>
      <c r="DHS37" s="83"/>
      <c r="DHT37" s="83"/>
      <c r="DHU37" s="83"/>
      <c r="DHV37" s="83"/>
      <c r="DHW37" s="83"/>
      <c r="DHX37" s="83"/>
      <c r="DHY37" s="83"/>
      <c r="DHZ37" s="83"/>
      <c r="DIA37" s="83"/>
      <c r="DIB37" s="83"/>
      <c r="DIC37" s="83"/>
      <c r="DID37" s="83"/>
      <c r="DIE37" s="83"/>
      <c r="DIF37" s="83"/>
      <c r="DIG37" s="83"/>
      <c r="DIH37" s="83"/>
      <c r="DII37" s="83"/>
      <c r="DIJ37" s="83"/>
      <c r="DIK37" s="83"/>
      <c r="DIL37" s="83"/>
      <c r="DIM37" s="83"/>
      <c r="DIN37" s="83"/>
      <c r="DIO37" s="83"/>
      <c r="DIP37" s="83"/>
      <c r="DIQ37" s="83"/>
      <c r="DIR37" s="83"/>
      <c r="DIS37" s="83"/>
      <c r="DIT37" s="83"/>
      <c r="DIU37" s="83"/>
      <c r="DIV37" s="83"/>
      <c r="DIW37" s="83"/>
      <c r="DIX37" s="83"/>
      <c r="DIY37" s="83"/>
      <c r="DIZ37" s="83"/>
      <c r="DJA37" s="83"/>
      <c r="DJB37" s="83"/>
      <c r="DJC37" s="83"/>
      <c r="DJD37" s="83"/>
      <c r="DJE37" s="83"/>
      <c r="DJF37" s="83"/>
      <c r="DJG37" s="83"/>
      <c r="DJH37" s="83"/>
      <c r="DJI37" s="83"/>
      <c r="DJJ37" s="83"/>
      <c r="DJK37" s="83"/>
      <c r="DJL37" s="83"/>
      <c r="DJM37" s="83"/>
      <c r="DJN37" s="83"/>
      <c r="DJO37" s="83"/>
      <c r="DJP37" s="83"/>
      <c r="DJQ37" s="83"/>
      <c r="DJR37" s="83"/>
      <c r="DJS37" s="83"/>
      <c r="DJT37" s="83"/>
      <c r="DJU37" s="83"/>
      <c r="DJV37" s="83"/>
      <c r="DJW37" s="83"/>
      <c r="DJX37" s="83"/>
      <c r="DJY37" s="83"/>
      <c r="DJZ37" s="83"/>
      <c r="DKA37" s="83"/>
      <c r="DKB37" s="83"/>
      <c r="DKC37" s="83"/>
      <c r="DKD37" s="83"/>
      <c r="DKE37" s="83"/>
      <c r="DKF37" s="83"/>
      <c r="DKG37" s="83"/>
      <c r="DKH37" s="83"/>
      <c r="DKI37" s="83"/>
      <c r="DKJ37" s="83"/>
      <c r="DKK37" s="83"/>
      <c r="DKL37" s="83"/>
      <c r="DKM37" s="83"/>
      <c r="DKN37" s="83"/>
      <c r="DKO37" s="83"/>
      <c r="DKP37" s="83"/>
      <c r="DKQ37" s="83"/>
      <c r="DKR37" s="83"/>
      <c r="DKS37" s="83"/>
      <c r="DKT37" s="83"/>
      <c r="DKU37" s="83"/>
      <c r="DKV37" s="83"/>
      <c r="DKW37" s="83"/>
      <c r="DKX37" s="83"/>
      <c r="DKY37" s="83"/>
      <c r="DKZ37" s="83"/>
      <c r="DLA37" s="83"/>
      <c r="DLB37" s="83"/>
      <c r="DLC37" s="83"/>
      <c r="DLD37" s="83"/>
      <c r="DLE37" s="83"/>
      <c r="DLF37" s="83"/>
      <c r="DLG37" s="83"/>
      <c r="DLH37" s="83"/>
      <c r="DLI37" s="83"/>
      <c r="DLJ37" s="83"/>
      <c r="DLK37" s="83"/>
      <c r="DLL37" s="83"/>
      <c r="DLM37" s="83"/>
      <c r="DLN37" s="83"/>
      <c r="DLO37" s="83"/>
      <c r="DLP37" s="83"/>
      <c r="DLQ37" s="83"/>
      <c r="DLR37" s="83"/>
      <c r="DLS37" s="83"/>
      <c r="DLT37" s="83"/>
      <c r="DLU37" s="83"/>
      <c r="DLV37" s="83"/>
      <c r="DLW37" s="83"/>
      <c r="DLX37" s="83"/>
      <c r="DLY37" s="83"/>
      <c r="DLZ37" s="83"/>
      <c r="DMA37" s="83"/>
      <c r="DMB37" s="83"/>
      <c r="DMC37" s="83"/>
      <c r="DMD37" s="83"/>
      <c r="DME37" s="83"/>
      <c r="DMF37" s="83"/>
      <c r="DMG37" s="83"/>
      <c r="DMH37" s="83"/>
      <c r="DMI37" s="83"/>
      <c r="DMJ37" s="83"/>
      <c r="DMK37" s="83"/>
      <c r="DML37" s="83"/>
      <c r="DMM37" s="83"/>
      <c r="DMN37" s="83"/>
      <c r="DMO37" s="83"/>
      <c r="DMP37" s="83"/>
      <c r="DMQ37" s="83"/>
      <c r="DMR37" s="83"/>
      <c r="DMS37" s="83"/>
      <c r="DMT37" s="83"/>
      <c r="DMU37" s="83"/>
      <c r="DMV37" s="83"/>
      <c r="DMW37" s="83"/>
      <c r="DMX37" s="83"/>
      <c r="DMY37" s="83"/>
      <c r="DMZ37" s="83"/>
      <c r="DNA37" s="83"/>
      <c r="DNB37" s="83"/>
      <c r="DNC37" s="83"/>
      <c r="DND37" s="83"/>
      <c r="DNE37" s="83"/>
      <c r="DNF37" s="83"/>
      <c r="DNG37" s="83"/>
      <c r="DNH37" s="83"/>
      <c r="DNI37" s="83"/>
      <c r="DNJ37" s="83"/>
      <c r="DNK37" s="83"/>
      <c r="DNL37" s="83"/>
      <c r="DNM37" s="83"/>
      <c r="DNN37" s="83"/>
      <c r="DNO37" s="83"/>
      <c r="DNP37" s="83"/>
      <c r="DNQ37" s="83"/>
      <c r="DNR37" s="83"/>
      <c r="DNS37" s="83"/>
      <c r="DNT37" s="83"/>
      <c r="DNU37" s="83"/>
      <c r="DNV37" s="83"/>
      <c r="DNW37" s="83"/>
      <c r="DNX37" s="83"/>
      <c r="DNY37" s="83"/>
      <c r="DNZ37" s="83"/>
      <c r="DOA37" s="83"/>
      <c r="DOB37" s="83"/>
      <c r="DOC37" s="83"/>
      <c r="DOD37" s="83"/>
      <c r="DOE37" s="83"/>
      <c r="DOF37" s="83"/>
      <c r="DOG37" s="83"/>
      <c r="DOH37" s="83"/>
      <c r="DOI37" s="83"/>
      <c r="DOJ37" s="83"/>
      <c r="DOK37" s="83"/>
      <c r="DOL37" s="83"/>
      <c r="DOM37" s="83"/>
      <c r="DON37" s="83"/>
      <c r="DOO37" s="83"/>
      <c r="DOP37" s="83"/>
      <c r="DOQ37" s="83"/>
      <c r="DOR37" s="83"/>
      <c r="DOS37" s="83"/>
      <c r="DOT37" s="83"/>
      <c r="DOU37" s="83"/>
      <c r="DOV37" s="83"/>
      <c r="DOW37" s="83"/>
      <c r="DOX37" s="83"/>
      <c r="DOY37" s="83"/>
      <c r="DOZ37" s="83"/>
      <c r="DPA37" s="83"/>
      <c r="DPB37" s="83"/>
      <c r="DPC37" s="83"/>
      <c r="DPD37" s="83"/>
      <c r="DPE37" s="83"/>
      <c r="DPF37" s="83"/>
      <c r="DPG37" s="83"/>
      <c r="DPH37" s="83"/>
      <c r="DPI37" s="83"/>
      <c r="DPJ37" s="83"/>
      <c r="DPK37" s="83"/>
      <c r="DPL37" s="83"/>
      <c r="DPM37" s="83"/>
      <c r="DPN37" s="83"/>
      <c r="DPO37" s="83"/>
      <c r="DPP37" s="83"/>
      <c r="DPQ37" s="83"/>
      <c r="DPR37" s="83"/>
      <c r="DPS37" s="83"/>
      <c r="DPT37" s="83"/>
      <c r="DPU37" s="83"/>
      <c r="DPV37" s="83"/>
      <c r="DPW37" s="83"/>
      <c r="DPX37" s="83"/>
      <c r="DPY37" s="83"/>
      <c r="DPZ37" s="83"/>
      <c r="DQA37" s="83"/>
      <c r="DQB37" s="83"/>
      <c r="DQC37" s="83"/>
      <c r="DQD37" s="83"/>
      <c r="DQE37" s="83"/>
      <c r="DQF37" s="83"/>
      <c r="DQG37" s="83"/>
      <c r="DQH37" s="83"/>
      <c r="DQI37" s="83"/>
      <c r="DQJ37" s="83"/>
      <c r="DQK37" s="83"/>
      <c r="DQL37" s="83"/>
      <c r="DQM37" s="83"/>
      <c r="DQN37" s="83"/>
      <c r="DQO37" s="83"/>
      <c r="DQP37" s="83"/>
      <c r="DQQ37" s="83"/>
      <c r="DQR37" s="83"/>
      <c r="DQS37" s="83"/>
      <c r="DQT37" s="83"/>
      <c r="DQU37" s="83"/>
      <c r="DQV37" s="83"/>
      <c r="DQW37" s="83"/>
      <c r="DQX37" s="83"/>
      <c r="DQY37" s="83"/>
      <c r="DQZ37" s="83"/>
      <c r="DRA37" s="83"/>
      <c r="DRB37" s="83"/>
      <c r="DRC37" s="83"/>
      <c r="DRD37" s="83"/>
      <c r="DRE37" s="83"/>
      <c r="DRF37" s="83"/>
      <c r="DRG37" s="83"/>
      <c r="DRH37" s="83"/>
      <c r="DRI37" s="83"/>
      <c r="DRJ37" s="83"/>
      <c r="DRK37" s="83"/>
      <c r="DRL37" s="83"/>
      <c r="DRM37" s="83"/>
      <c r="DRN37" s="83"/>
      <c r="DRO37" s="83"/>
      <c r="DRP37" s="83"/>
      <c r="DRQ37" s="83"/>
      <c r="DRR37" s="83"/>
      <c r="DRS37" s="83"/>
      <c r="DRT37" s="83"/>
      <c r="DRU37" s="83"/>
      <c r="DRV37" s="83"/>
      <c r="DRW37" s="83"/>
      <c r="DRX37" s="83"/>
      <c r="DRY37" s="83"/>
      <c r="DRZ37" s="83"/>
      <c r="DSA37" s="83"/>
      <c r="DSB37" s="83"/>
      <c r="DSC37" s="83"/>
      <c r="DSD37" s="83"/>
      <c r="DSE37" s="83"/>
      <c r="DSF37" s="83"/>
      <c r="DSG37" s="83"/>
      <c r="DSH37" s="83"/>
      <c r="DSI37" s="83"/>
      <c r="DSJ37" s="83"/>
      <c r="DSK37" s="83"/>
      <c r="DSL37" s="83"/>
      <c r="DSM37" s="83"/>
      <c r="DSN37" s="83"/>
      <c r="DSO37" s="83"/>
      <c r="DSP37" s="83"/>
      <c r="DSQ37" s="83"/>
      <c r="DSR37" s="83"/>
      <c r="DSS37" s="83"/>
      <c r="DST37" s="83"/>
      <c r="DSU37" s="83"/>
      <c r="DSV37" s="83"/>
      <c r="DSW37" s="83"/>
      <c r="DSX37" s="83"/>
      <c r="DSY37" s="83"/>
      <c r="DSZ37" s="83"/>
      <c r="DTA37" s="83"/>
      <c r="DTB37" s="83"/>
      <c r="DTC37" s="83"/>
      <c r="DTD37" s="83"/>
      <c r="DTE37" s="83"/>
      <c r="DTF37" s="83"/>
      <c r="DTG37" s="83"/>
      <c r="DTH37" s="83"/>
      <c r="DTI37" s="83"/>
      <c r="DTJ37" s="83"/>
      <c r="DTK37" s="83"/>
      <c r="DTL37" s="83"/>
      <c r="DTM37" s="83"/>
      <c r="DTN37" s="83"/>
      <c r="DTO37" s="83"/>
      <c r="DTP37" s="83"/>
      <c r="DTQ37" s="83"/>
      <c r="DTR37" s="83"/>
      <c r="DTS37" s="83"/>
      <c r="DTT37" s="83"/>
      <c r="DTU37" s="83"/>
      <c r="DTV37" s="83"/>
      <c r="DTW37" s="83"/>
      <c r="DTX37" s="83"/>
      <c r="DTY37" s="83"/>
      <c r="DTZ37" s="83"/>
      <c r="DUA37" s="83"/>
      <c r="DUB37" s="83"/>
      <c r="DUC37" s="83"/>
      <c r="DUD37" s="83"/>
      <c r="DUE37" s="83"/>
      <c r="DUF37" s="83"/>
      <c r="DUG37" s="83"/>
      <c r="DUH37" s="83"/>
      <c r="DUI37" s="83"/>
      <c r="DUJ37" s="83"/>
      <c r="DUK37" s="83"/>
      <c r="DUL37" s="83"/>
      <c r="DUM37" s="83"/>
      <c r="DUN37" s="83"/>
      <c r="DUO37" s="83"/>
      <c r="DUP37" s="83"/>
      <c r="DUQ37" s="83"/>
      <c r="DUR37" s="83"/>
      <c r="DUS37" s="83"/>
      <c r="DUT37" s="83"/>
      <c r="DUU37" s="83"/>
      <c r="DUV37" s="83"/>
      <c r="DUW37" s="83"/>
      <c r="DUX37" s="83"/>
      <c r="DUY37" s="83"/>
      <c r="DUZ37" s="83"/>
      <c r="DVA37" s="83"/>
      <c r="DVB37" s="83"/>
      <c r="DVC37" s="83"/>
      <c r="DVD37" s="83"/>
      <c r="DVE37" s="83"/>
      <c r="DVF37" s="83"/>
      <c r="DVG37" s="83"/>
      <c r="DVH37" s="83"/>
      <c r="DVI37" s="83"/>
      <c r="DVJ37" s="83"/>
      <c r="DVK37" s="83"/>
      <c r="DVL37" s="83"/>
      <c r="DVM37" s="83"/>
      <c r="DVN37" s="83"/>
      <c r="DVO37" s="83"/>
      <c r="DVP37" s="83"/>
      <c r="DVQ37" s="83"/>
      <c r="DVR37" s="83"/>
      <c r="DVS37" s="83"/>
      <c r="DVT37" s="83"/>
      <c r="DVU37" s="83"/>
      <c r="DVV37" s="83"/>
      <c r="DVW37" s="83"/>
      <c r="DVX37" s="83"/>
      <c r="DVY37" s="83"/>
      <c r="DVZ37" s="83"/>
      <c r="DWA37" s="83"/>
      <c r="DWB37" s="83"/>
      <c r="DWC37" s="83"/>
      <c r="DWD37" s="83"/>
      <c r="DWE37" s="83"/>
      <c r="DWF37" s="83"/>
      <c r="DWG37" s="83"/>
      <c r="DWH37" s="83"/>
      <c r="DWI37" s="83"/>
      <c r="DWJ37" s="83"/>
      <c r="DWK37" s="83"/>
      <c r="DWL37" s="83"/>
      <c r="DWM37" s="83"/>
      <c r="DWN37" s="83"/>
      <c r="DWO37" s="83"/>
      <c r="DWP37" s="83"/>
      <c r="DWQ37" s="83"/>
      <c r="DWR37" s="83"/>
      <c r="DWS37" s="83"/>
      <c r="DWT37" s="83"/>
      <c r="DWU37" s="83"/>
      <c r="DWV37" s="83"/>
      <c r="DWW37" s="83"/>
      <c r="DWX37" s="83"/>
      <c r="DWY37" s="83"/>
      <c r="DWZ37" s="83"/>
      <c r="DXA37" s="83"/>
      <c r="DXB37" s="83"/>
      <c r="DXC37" s="83"/>
      <c r="DXD37" s="83"/>
      <c r="DXE37" s="83"/>
      <c r="DXF37" s="83"/>
      <c r="DXG37" s="83"/>
      <c r="DXH37" s="83"/>
      <c r="DXI37" s="83"/>
      <c r="DXJ37" s="83"/>
      <c r="DXK37" s="83"/>
      <c r="DXL37" s="83"/>
      <c r="DXM37" s="83"/>
      <c r="DXN37" s="83"/>
      <c r="DXO37" s="83"/>
      <c r="DXP37" s="83"/>
      <c r="DXQ37" s="83"/>
      <c r="DXR37" s="83"/>
      <c r="DXS37" s="83"/>
      <c r="DXT37" s="83"/>
      <c r="DXU37" s="83"/>
      <c r="DXV37" s="83"/>
      <c r="DXW37" s="83"/>
      <c r="DXX37" s="83"/>
      <c r="DXY37" s="83"/>
      <c r="DXZ37" s="83"/>
      <c r="DYA37" s="83"/>
      <c r="DYB37" s="83"/>
      <c r="DYC37" s="83"/>
      <c r="DYD37" s="83"/>
      <c r="DYE37" s="83"/>
      <c r="DYF37" s="83"/>
      <c r="DYG37" s="83"/>
      <c r="DYH37" s="83"/>
      <c r="DYI37" s="83"/>
      <c r="DYJ37" s="83"/>
      <c r="DYK37" s="83"/>
      <c r="DYL37" s="83"/>
      <c r="DYM37" s="83"/>
      <c r="DYN37" s="83"/>
      <c r="DYO37" s="83"/>
      <c r="DYP37" s="83"/>
      <c r="DYQ37" s="83"/>
      <c r="DYR37" s="83"/>
      <c r="DYS37" s="83"/>
      <c r="DYT37" s="83"/>
      <c r="DYU37" s="83"/>
      <c r="DYV37" s="83"/>
      <c r="DYW37" s="83"/>
      <c r="DYX37" s="83"/>
      <c r="DYY37" s="83"/>
      <c r="DYZ37" s="83"/>
      <c r="DZA37" s="83"/>
      <c r="DZB37" s="83"/>
      <c r="DZC37" s="83"/>
      <c r="DZD37" s="83"/>
      <c r="DZE37" s="83"/>
      <c r="DZF37" s="83"/>
      <c r="DZG37" s="83"/>
      <c r="DZH37" s="83"/>
      <c r="DZI37" s="83"/>
      <c r="DZJ37" s="83"/>
      <c r="DZK37" s="83"/>
      <c r="DZL37" s="83"/>
      <c r="DZM37" s="83"/>
      <c r="DZN37" s="83"/>
      <c r="DZO37" s="83"/>
      <c r="DZP37" s="83"/>
      <c r="DZQ37" s="83"/>
      <c r="DZR37" s="83"/>
      <c r="DZS37" s="83"/>
      <c r="DZT37" s="83"/>
      <c r="DZU37" s="83"/>
      <c r="DZV37" s="83"/>
      <c r="DZW37" s="83"/>
      <c r="DZX37" s="83"/>
      <c r="DZY37" s="83"/>
      <c r="DZZ37" s="83"/>
      <c r="EAA37" s="83"/>
      <c r="EAB37" s="83"/>
      <c r="EAC37" s="83"/>
      <c r="EAD37" s="83"/>
      <c r="EAE37" s="83"/>
      <c r="EAF37" s="83"/>
      <c r="EAG37" s="83"/>
      <c r="EAH37" s="83"/>
      <c r="EAI37" s="83"/>
      <c r="EAJ37" s="83"/>
      <c r="EAK37" s="83"/>
      <c r="EAL37" s="83"/>
      <c r="EAM37" s="83"/>
      <c r="EAN37" s="83"/>
      <c r="EAO37" s="83"/>
      <c r="EAP37" s="83"/>
      <c r="EAQ37" s="83"/>
      <c r="EAR37" s="83"/>
      <c r="EAS37" s="83"/>
      <c r="EAT37" s="83"/>
      <c r="EAU37" s="83"/>
      <c r="EAV37" s="83"/>
      <c r="EAW37" s="83"/>
      <c r="EAX37" s="83"/>
      <c r="EAY37" s="83"/>
      <c r="EAZ37" s="83"/>
      <c r="EBA37" s="83"/>
      <c r="EBB37" s="83"/>
      <c r="EBC37" s="83"/>
      <c r="EBD37" s="83"/>
      <c r="EBE37" s="83"/>
      <c r="EBF37" s="83"/>
      <c r="EBG37" s="83"/>
      <c r="EBH37" s="83"/>
      <c r="EBI37" s="83"/>
      <c r="EBJ37" s="83"/>
      <c r="EBK37" s="83"/>
      <c r="EBL37" s="83"/>
      <c r="EBM37" s="83"/>
      <c r="EBN37" s="83"/>
      <c r="EBO37" s="83"/>
      <c r="EBP37" s="83"/>
      <c r="EBQ37" s="83"/>
      <c r="EBR37" s="83"/>
      <c r="EBS37" s="83"/>
      <c r="EBT37" s="83"/>
      <c r="EBU37" s="83"/>
      <c r="EBV37" s="83"/>
      <c r="EBW37" s="83"/>
      <c r="EBX37" s="83"/>
      <c r="EBY37" s="83"/>
      <c r="EBZ37" s="83"/>
      <c r="ECA37" s="83"/>
      <c r="ECB37" s="83"/>
      <c r="ECC37" s="83"/>
      <c r="ECD37" s="83"/>
      <c r="ECE37" s="83"/>
      <c r="ECF37" s="83"/>
      <c r="ECG37" s="83"/>
      <c r="ECH37" s="83"/>
      <c r="ECI37" s="83"/>
      <c r="ECJ37" s="83"/>
      <c r="ECK37" s="83"/>
      <c r="ECL37" s="83"/>
      <c r="ECM37" s="83"/>
      <c r="ECN37" s="83"/>
      <c r="ECO37" s="83"/>
      <c r="ECP37" s="83"/>
      <c r="ECQ37" s="83"/>
      <c r="ECR37" s="83"/>
      <c r="ECS37" s="83"/>
      <c r="ECT37" s="83"/>
      <c r="ECU37" s="83"/>
      <c r="ECV37" s="83"/>
      <c r="ECW37" s="83"/>
      <c r="ECX37" s="83"/>
      <c r="ECY37" s="83"/>
      <c r="ECZ37" s="83"/>
      <c r="EDA37" s="83"/>
      <c r="EDB37" s="83"/>
      <c r="EDC37" s="83"/>
      <c r="EDD37" s="83"/>
      <c r="EDE37" s="83"/>
      <c r="EDF37" s="83"/>
      <c r="EDG37" s="83"/>
      <c r="EDH37" s="83"/>
      <c r="EDI37" s="83"/>
      <c r="EDJ37" s="83"/>
      <c r="EDK37" s="83"/>
      <c r="EDL37" s="83"/>
      <c r="EDM37" s="83"/>
      <c r="EDN37" s="83"/>
      <c r="EDO37" s="83"/>
      <c r="EDP37" s="83"/>
      <c r="EDQ37" s="83"/>
      <c r="EDR37" s="83"/>
      <c r="EDS37" s="83"/>
      <c r="EDT37" s="83"/>
      <c r="EDU37" s="83"/>
      <c r="EDV37" s="83"/>
      <c r="EDW37" s="83"/>
      <c r="EDX37" s="83"/>
      <c r="EDY37" s="83"/>
      <c r="EDZ37" s="83"/>
      <c r="EEA37" s="83"/>
      <c r="EEB37" s="83"/>
      <c r="EEC37" s="83"/>
      <c r="EED37" s="83"/>
      <c r="EEE37" s="83"/>
      <c r="EEF37" s="83"/>
      <c r="EEG37" s="83"/>
      <c r="EEH37" s="83"/>
      <c r="EEI37" s="83"/>
      <c r="EEJ37" s="83"/>
      <c r="EEK37" s="83"/>
      <c r="EEL37" s="83"/>
      <c r="EEM37" s="83"/>
      <c r="EEN37" s="83"/>
      <c r="EEO37" s="83"/>
      <c r="EEP37" s="83"/>
      <c r="EEQ37" s="83"/>
      <c r="EER37" s="83"/>
      <c r="EES37" s="83"/>
      <c r="EET37" s="83"/>
      <c r="EEU37" s="83"/>
      <c r="EEV37" s="83"/>
      <c r="EEW37" s="83"/>
      <c r="EEX37" s="83"/>
      <c r="EEY37" s="83"/>
      <c r="EEZ37" s="83"/>
      <c r="EFA37" s="83"/>
      <c r="EFB37" s="83"/>
      <c r="EFC37" s="83"/>
      <c r="EFD37" s="83"/>
      <c r="EFE37" s="83"/>
      <c r="EFF37" s="83"/>
      <c r="EFG37" s="83"/>
      <c r="EFH37" s="83"/>
      <c r="EFI37" s="83"/>
      <c r="EFJ37" s="83"/>
      <c r="EFK37" s="83"/>
      <c r="EFL37" s="83"/>
      <c r="EFM37" s="83"/>
      <c r="EFN37" s="83"/>
      <c r="EFO37" s="83"/>
      <c r="EFP37" s="83"/>
      <c r="EFQ37" s="83"/>
      <c r="EFR37" s="83"/>
      <c r="EFS37" s="83"/>
      <c r="EFT37" s="83"/>
      <c r="EFU37" s="83"/>
      <c r="EFV37" s="83"/>
      <c r="EFW37" s="83"/>
      <c r="EFX37" s="83"/>
      <c r="EFY37" s="83"/>
      <c r="EFZ37" s="83"/>
      <c r="EGA37" s="83"/>
      <c r="EGB37" s="83"/>
      <c r="EGC37" s="83"/>
      <c r="EGD37" s="83"/>
      <c r="EGE37" s="83"/>
      <c r="EGF37" s="83"/>
      <c r="EGG37" s="83"/>
      <c r="EGH37" s="83"/>
      <c r="EGI37" s="83"/>
      <c r="EGJ37" s="83"/>
      <c r="EGK37" s="83"/>
      <c r="EGL37" s="83"/>
      <c r="EGM37" s="83"/>
      <c r="EGN37" s="83"/>
      <c r="EGO37" s="83"/>
      <c r="EGP37" s="83"/>
      <c r="EGQ37" s="83"/>
      <c r="EGR37" s="83"/>
      <c r="EGS37" s="83"/>
      <c r="EGT37" s="83"/>
      <c r="EGU37" s="83"/>
      <c r="EGV37" s="83"/>
      <c r="EGW37" s="83"/>
      <c r="EGX37" s="83"/>
      <c r="EGY37" s="83"/>
      <c r="EGZ37" s="83"/>
      <c r="EHA37" s="83"/>
      <c r="EHB37" s="83"/>
      <c r="EHC37" s="83"/>
      <c r="EHD37" s="83"/>
      <c r="EHE37" s="83"/>
      <c r="EHF37" s="83"/>
      <c r="EHG37" s="83"/>
      <c r="EHH37" s="83"/>
      <c r="EHI37" s="83"/>
      <c r="EHJ37" s="83"/>
      <c r="EHK37" s="83"/>
      <c r="EHL37" s="83"/>
      <c r="EHM37" s="83"/>
      <c r="EHN37" s="83"/>
      <c r="EHO37" s="83"/>
      <c r="EHP37" s="83"/>
      <c r="EHQ37" s="83"/>
      <c r="EHR37" s="83"/>
      <c r="EHS37" s="83"/>
      <c r="EHT37" s="83"/>
      <c r="EHU37" s="83"/>
      <c r="EHV37" s="83"/>
      <c r="EHW37" s="83"/>
      <c r="EHX37" s="83"/>
      <c r="EHY37" s="83"/>
      <c r="EHZ37" s="83"/>
      <c r="EIA37" s="83"/>
      <c r="EIB37" s="83"/>
      <c r="EIC37" s="83"/>
      <c r="EID37" s="83"/>
      <c r="EIE37" s="83"/>
      <c r="EIF37" s="83"/>
      <c r="EIG37" s="83"/>
      <c r="EIH37" s="83"/>
      <c r="EII37" s="83"/>
      <c r="EIJ37" s="83"/>
      <c r="EIK37" s="83"/>
      <c r="EIL37" s="83"/>
      <c r="EIM37" s="83"/>
      <c r="EIN37" s="83"/>
      <c r="EIO37" s="83"/>
      <c r="EIP37" s="83"/>
      <c r="EIQ37" s="83"/>
      <c r="EIR37" s="83"/>
      <c r="EIS37" s="83"/>
      <c r="EIT37" s="83"/>
      <c r="EIU37" s="83"/>
      <c r="EIV37" s="83"/>
      <c r="EIW37" s="83"/>
      <c r="EIX37" s="83"/>
      <c r="EIY37" s="83"/>
      <c r="EIZ37" s="83"/>
      <c r="EJA37" s="83"/>
      <c r="EJB37" s="83"/>
      <c r="EJC37" s="83"/>
      <c r="EJD37" s="83"/>
      <c r="EJE37" s="83"/>
      <c r="EJF37" s="83"/>
      <c r="EJG37" s="83"/>
      <c r="EJH37" s="83"/>
      <c r="EJI37" s="83"/>
      <c r="EJJ37" s="83"/>
      <c r="EJK37" s="83"/>
      <c r="EJL37" s="83"/>
      <c r="EJM37" s="83"/>
      <c r="EJN37" s="83"/>
      <c r="EJO37" s="83"/>
      <c r="EJP37" s="83"/>
      <c r="EJQ37" s="83"/>
      <c r="EJR37" s="83"/>
      <c r="EJS37" s="83"/>
      <c r="EJT37" s="83"/>
      <c r="EJU37" s="83"/>
      <c r="EJV37" s="83"/>
      <c r="EJW37" s="83"/>
      <c r="EJX37" s="83"/>
      <c r="EJY37" s="83"/>
      <c r="EJZ37" s="83"/>
      <c r="EKA37" s="83"/>
      <c r="EKB37" s="83"/>
      <c r="EKC37" s="83"/>
      <c r="EKD37" s="83"/>
      <c r="EKE37" s="83"/>
      <c r="EKF37" s="83"/>
      <c r="EKG37" s="83"/>
      <c r="EKH37" s="83"/>
      <c r="EKI37" s="83"/>
      <c r="EKJ37" s="83"/>
      <c r="EKK37" s="83"/>
      <c r="EKL37" s="83"/>
      <c r="EKM37" s="83"/>
      <c r="EKN37" s="83"/>
      <c r="EKO37" s="83"/>
      <c r="EKP37" s="83"/>
      <c r="EKQ37" s="83"/>
      <c r="EKR37" s="83"/>
      <c r="EKS37" s="83"/>
      <c r="EKT37" s="83"/>
      <c r="EKU37" s="83"/>
      <c r="EKV37" s="83"/>
      <c r="EKW37" s="83"/>
      <c r="EKX37" s="83"/>
      <c r="EKY37" s="83"/>
      <c r="EKZ37" s="83"/>
      <c r="ELA37" s="83"/>
      <c r="ELB37" s="83"/>
      <c r="ELC37" s="83"/>
      <c r="ELD37" s="83"/>
      <c r="ELE37" s="83"/>
      <c r="ELF37" s="83"/>
      <c r="ELG37" s="83"/>
      <c r="ELH37" s="83"/>
      <c r="ELI37" s="83"/>
      <c r="ELJ37" s="83"/>
      <c r="ELK37" s="83"/>
      <c r="ELL37" s="83"/>
      <c r="ELM37" s="83"/>
      <c r="ELN37" s="83"/>
      <c r="ELO37" s="83"/>
      <c r="ELP37" s="83"/>
      <c r="ELQ37" s="83"/>
      <c r="ELR37" s="83"/>
      <c r="ELS37" s="83"/>
      <c r="ELT37" s="83"/>
      <c r="ELU37" s="83"/>
      <c r="ELV37" s="83"/>
      <c r="ELW37" s="83"/>
      <c r="ELX37" s="83"/>
      <c r="ELY37" s="83"/>
      <c r="ELZ37" s="83"/>
      <c r="EMA37" s="83"/>
      <c r="EMB37" s="83"/>
      <c r="EMC37" s="83"/>
      <c r="EMD37" s="83"/>
      <c r="EME37" s="83"/>
      <c r="EMF37" s="83"/>
      <c r="EMG37" s="83"/>
      <c r="EMH37" s="83"/>
      <c r="EMI37" s="83"/>
      <c r="EMJ37" s="83"/>
      <c r="EMK37" s="83"/>
      <c r="EML37" s="83"/>
      <c r="EMM37" s="83"/>
      <c r="EMN37" s="83"/>
      <c r="EMO37" s="83"/>
      <c r="EMP37" s="83"/>
      <c r="EMQ37" s="83"/>
      <c r="EMR37" s="83"/>
      <c r="EMS37" s="83"/>
      <c r="EMT37" s="83"/>
      <c r="EMU37" s="83"/>
      <c r="EMV37" s="83"/>
      <c r="EMW37" s="83"/>
      <c r="EMX37" s="83"/>
      <c r="EMY37" s="83"/>
      <c r="EMZ37" s="83"/>
      <c r="ENA37" s="83"/>
      <c r="ENB37" s="83"/>
      <c r="ENC37" s="83"/>
      <c r="END37" s="83"/>
      <c r="ENE37" s="83"/>
      <c r="ENF37" s="83"/>
      <c r="ENG37" s="83"/>
      <c r="ENH37" s="83"/>
      <c r="ENI37" s="83"/>
      <c r="ENJ37" s="83"/>
      <c r="ENK37" s="83"/>
      <c r="ENL37" s="83"/>
      <c r="ENM37" s="83"/>
      <c r="ENN37" s="83"/>
      <c r="ENO37" s="83"/>
      <c r="ENP37" s="83"/>
      <c r="ENQ37" s="83"/>
      <c r="ENR37" s="83"/>
      <c r="ENS37" s="83"/>
      <c r="ENT37" s="83"/>
      <c r="ENU37" s="83"/>
      <c r="ENV37" s="83"/>
      <c r="ENW37" s="83"/>
      <c r="ENX37" s="83"/>
      <c r="ENY37" s="83"/>
      <c r="ENZ37" s="83"/>
      <c r="EOA37" s="83"/>
      <c r="EOB37" s="83"/>
      <c r="EOC37" s="83"/>
      <c r="EOD37" s="83"/>
      <c r="EOE37" s="83"/>
      <c r="EOF37" s="83"/>
      <c r="EOG37" s="83"/>
      <c r="EOH37" s="83"/>
      <c r="EOI37" s="83"/>
      <c r="EOJ37" s="83"/>
      <c r="EOK37" s="83"/>
      <c r="EOL37" s="83"/>
      <c r="EOM37" s="83"/>
      <c r="EON37" s="83"/>
      <c r="EOO37" s="83"/>
      <c r="EOP37" s="83"/>
      <c r="EOQ37" s="83"/>
      <c r="EOR37" s="83"/>
      <c r="EOS37" s="83"/>
      <c r="EOT37" s="83"/>
      <c r="EOU37" s="83"/>
      <c r="EOV37" s="83"/>
      <c r="EOW37" s="83"/>
      <c r="EOX37" s="83"/>
      <c r="EOY37" s="83"/>
      <c r="EOZ37" s="83"/>
      <c r="EPA37" s="83"/>
      <c r="EPB37" s="83"/>
      <c r="EPC37" s="83"/>
      <c r="EPD37" s="83"/>
      <c r="EPE37" s="83"/>
      <c r="EPF37" s="83"/>
      <c r="EPG37" s="83"/>
      <c r="EPH37" s="83"/>
      <c r="EPI37" s="83"/>
      <c r="EPJ37" s="83"/>
      <c r="EPK37" s="83"/>
      <c r="EPL37" s="83"/>
      <c r="EPM37" s="83"/>
      <c r="EPN37" s="83"/>
      <c r="EPO37" s="83"/>
      <c r="EPP37" s="83"/>
      <c r="EPQ37" s="83"/>
      <c r="EPR37" s="83"/>
      <c r="EPS37" s="83"/>
      <c r="EPT37" s="83"/>
      <c r="EPU37" s="83"/>
      <c r="EPV37" s="83"/>
      <c r="EPW37" s="83"/>
      <c r="EPX37" s="83"/>
      <c r="EPY37" s="83"/>
      <c r="EPZ37" s="83"/>
      <c r="EQA37" s="83"/>
      <c r="EQB37" s="83"/>
      <c r="EQC37" s="83"/>
      <c r="EQD37" s="83"/>
      <c r="EQE37" s="83"/>
      <c r="EQF37" s="83"/>
      <c r="EQG37" s="83"/>
      <c r="EQH37" s="83"/>
      <c r="EQI37" s="83"/>
      <c r="EQJ37" s="83"/>
      <c r="EQK37" s="83"/>
      <c r="EQL37" s="83"/>
      <c r="EQM37" s="83"/>
      <c r="EQN37" s="83"/>
      <c r="EQO37" s="83"/>
      <c r="EQP37" s="83"/>
      <c r="EQQ37" s="83"/>
      <c r="EQR37" s="83"/>
      <c r="EQS37" s="83"/>
      <c r="EQT37" s="83"/>
      <c r="EQU37" s="83"/>
      <c r="EQV37" s="83"/>
      <c r="EQW37" s="83"/>
      <c r="EQX37" s="83"/>
      <c r="EQY37" s="83"/>
      <c r="EQZ37" s="83"/>
      <c r="ERA37" s="83"/>
      <c r="ERB37" s="83"/>
      <c r="ERC37" s="83"/>
      <c r="ERD37" s="83"/>
      <c r="ERE37" s="83"/>
      <c r="ERF37" s="83"/>
      <c r="ERG37" s="83"/>
      <c r="ERH37" s="83"/>
      <c r="ERI37" s="83"/>
      <c r="ERJ37" s="83"/>
      <c r="ERK37" s="83"/>
      <c r="ERL37" s="83"/>
      <c r="ERM37" s="83"/>
      <c r="ERN37" s="83"/>
      <c r="ERO37" s="83"/>
      <c r="ERP37" s="83"/>
      <c r="ERQ37" s="83"/>
      <c r="ERR37" s="83"/>
      <c r="ERS37" s="83"/>
      <c r="ERT37" s="83"/>
      <c r="ERU37" s="83"/>
      <c r="ERV37" s="83"/>
      <c r="ERW37" s="83"/>
      <c r="ERX37" s="83"/>
      <c r="ERY37" s="83"/>
      <c r="ERZ37" s="83"/>
      <c r="ESA37" s="83"/>
      <c r="ESB37" s="83"/>
      <c r="ESC37" s="83"/>
      <c r="ESD37" s="83"/>
      <c r="ESE37" s="83"/>
      <c r="ESF37" s="83"/>
      <c r="ESG37" s="83"/>
      <c r="ESH37" s="83"/>
      <c r="ESI37" s="83"/>
      <c r="ESJ37" s="83"/>
      <c r="ESK37" s="83"/>
      <c r="ESL37" s="83"/>
      <c r="ESM37" s="83"/>
      <c r="ESN37" s="83"/>
      <c r="ESO37" s="83"/>
      <c r="ESP37" s="83"/>
      <c r="ESQ37" s="83"/>
      <c r="ESR37" s="83"/>
      <c r="ESS37" s="83"/>
      <c r="EST37" s="83"/>
      <c r="ESU37" s="83"/>
      <c r="ESV37" s="83"/>
      <c r="ESW37" s="83"/>
      <c r="ESX37" s="83"/>
      <c r="ESY37" s="83"/>
      <c r="ESZ37" s="83"/>
      <c r="ETA37" s="83"/>
      <c r="ETB37" s="83"/>
      <c r="ETC37" s="83"/>
      <c r="ETD37" s="83"/>
      <c r="ETE37" s="83"/>
      <c r="ETF37" s="83"/>
      <c r="ETG37" s="83"/>
      <c r="ETH37" s="83"/>
      <c r="ETI37" s="83"/>
      <c r="ETJ37" s="83"/>
      <c r="ETK37" s="83"/>
      <c r="ETL37" s="83"/>
      <c r="ETM37" s="83"/>
      <c r="ETN37" s="83"/>
      <c r="ETO37" s="83"/>
      <c r="ETP37" s="83"/>
      <c r="ETQ37" s="83"/>
      <c r="ETR37" s="83"/>
      <c r="ETS37" s="83"/>
      <c r="ETT37" s="83"/>
      <c r="ETU37" s="83"/>
      <c r="ETV37" s="83"/>
      <c r="ETW37" s="83"/>
      <c r="ETX37" s="83"/>
      <c r="ETY37" s="83"/>
      <c r="ETZ37" s="83"/>
      <c r="EUA37" s="83"/>
      <c r="EUB37" s="83"/>
      <c r="EUC37" s="83"/>
      <c r="EUD37" s="83"/>
      <c r="EUE37" s="83"/>
      <c r="EUF37" s="83"/>
      <c r="EUG37" s="83"/>
      <c r="EUH37" s="83"/>
      <c r="EUI37" s="83"/>
      <c r="EUJ37" s="83"/>
      <c r="EUK37" s="83"/>
      <c r="EUL37" s="83"/>
      <c r="EUM37" s="83"/>
      <c r="EUN37" s="83"/>
      <c r="EUO37" s="83"/>
      <c r="EUP37" s="83"/>
      <c r="EUQ37" s="83"/>
      <c r="EUR37" s="83"/>
      <c r="EUS37" s="83"/>
      <c r="EUT37" s="83"/>
      <c r="EUU37" s="83"/>
      <c r="EUV37" s="83"/>
      <c r="EUW37" s="83"/>
      <c r="EUX37" s="83"/>
      <c r="EUY37" s="83"/>
      <c r="EUZ37" s="83"/>
      <c r="EVA37" s="83"/>
      <c r="EVB37" s="83"/>
      <c r="EVC37" s="83"/>
      <c r="EVD37" s="83"/>
      <c r="EVE37" s="83"/>
      <c r="EVF37" s="83"/>
      <c r="EVG37" s="83"/>
      <c r="EVH37" s="83"/>
      <c r="EVI37" s="83"/>
      <c r="EVJ37" s="83"/>
      <c r="EVK37" s="83"/>
      <c r="EVL37" s="83"/>
      <c r="EVM37" s="83"/>
      <c r="EVN37" s="83"/>
      <c r="EVO37" s="83"/>
      <c r="EVP37" s="83"/>
      <c r="EVQ37" s="83"/>
      <c r="EVR37" s="83"/>
      <c r="EVS37" s="83"/>
      <c r="EVT37" s="83"/>
      <c r="EVU37" s="83"/>
      <c r="EVV37" s="83"/>
      <c r="EVW37" s="83"/>
      <c r="EVX37" s="83"/>
      <c r="EVY37" s="83"/>
      <c r="EVZ37" s="83"/>
      <c r="EWA37" s="83"/>
      <c r="EWB37" s="83"/>
      <c r="EWC37" s="83"/>
      <c r="EWD37" s="83"/>
      <c r="EWE37" s="83"/>
      <c r="EWF37" s="83"/>
      <c r="EWG37" s="83"/>
      <c r="EWH37" s="83"/>
      <c r="EWI37" s="83"/>
      <c r="EWJ37" s="83"/>
      <c r="EWK37" s="83"/>
      <c r="EWL37" s="83"/>
      <c r="EWM37" s="83"/>
      <c r="EWN37" s="83"/>
      <c r="EWO37" s="83"/>
      <c r="EWP37" s="83"/>
      <c r="EWQ37" s="83"/>
      <c r="EWR37" s="83"/>
      <c r="EWS37" s="83"/>
      <c r="EWT37" s="83"/>
      <c r="EWU37" s="83"/>
      <c r="EWV37" s="83"/>
      <c r="EWW37" s="83"/>
      <c r="EWX37" s="83"/>
      <c r="EWY37" s="83"/>
      <c r="EWZ37" s="83"/>
      <c r="EXA37" s="83"/>
      <c r="EXB37" s="83"/>
      <c r="EXC37" s="83"/>
      <c r="EXD37" s="83"/>
      <c r="EXE37" s="83"/>
      <c r="EXF37" s="83"/>
      <c r="EXG37" s="83"/>
      <c r="EXH37" s="83"/>
      <c r="EXI37" s="83"/>
      <c r="EXJ37" s="83"/>
      <c r="EXK37" s="83"/>
      <c r="EXL37" s="83"/>
      <c r="EXM37" s="83"/>
      <c r="EXN37" s="83"/>
      <c r="EXO37" s="83"/>
      <c r="EXP37" s="83"/>
      <c r="EXQ37" s="83"/>
      <c r="EXR37" s="83"/>
      <c r="EXS37" s="83"/>
      <c r="EXT37" s="83"/>
      <c r="EXU37" s="83"/>
      <c r="EXV37" s="83"/>
      <c r="EXW37" s="83"/>
      <c r="EXX37" s="83"/>
      <c r="EXY37" s="83"/>
      <c r="EXZ37" s="83"/>
      <c r="EYA37" s="83"/>
      <c r="EYB37" s="83"/>
      <c r="EYC37" s="83"/>
      <c r="EYD37" s="83"/>
      <c r="EYE37" s="83"/>
      <c r="EYF37" s="83"/>
      <c r="EYG37" s="83"/>
      <c r="EYH37" s="83"/>
      <c r="EYI37" s="83"/>
      <c r="EYJ37" s="83"/>
      <c r="EYK37" s="83"/>
      <c r="EYL37" s="83"/>
      <c r="EYM37" s="83"/>
      <c r="EYN37" s="83"/>
      <c r="EYO37" s="83"/>
      <c r="EYP37" s="83"/>
      <c r="EYQ37" s="83"/>
      <c r="EYR37" s="83"/>
      <c r="EYS37" s="83"/>
      <c r="EYT37" s="83"/>
      <c r="EYU37" s="83"/>
      <c r="EYV37" s="83"/>
      <c r="EYW37" s="83"/>
      <c r="EYX37" s="83"/>
      <c r="EYY37" s="83"/>
      <c r="EYZ37" s="83"/>
      <c r="EZA37" s="83"/>
      <c r="EZB37" s="83"/>
      <c r="EZC37" s="83"/>
      <c r="EZD37" s="83"/>
      <c r="EZE37" s="83"/>
      <c r="EZF37" s="83"/>
      <c r="EZG37" s="83"/>
      <c r="EZH37" s="83"/>
      <c r="EZI37" s="83"/>
      <c r="EZJ37" s="83"/>
      <c r="EZK37" s="83"/>
      <c r="EZL37" s="83"/>
      <c r="EZM37" s="83"/>
      <c r="EZN37" s="83"/>
      <c r="EZO37" s="83"/>
      <c r="EZP37" s="83"/>
      <c r="EZQ37" s="83"/>
      <c r="EZR37" s="83"/>
      <c r="EZS37" s="83"/>
      <c r="EZT37" s="83"/>
      <c r="EZU37" s="83"/>
      <c r="EZV37" s="83"/>
      <c r="EZW37" s="83"/>
      <c r="EZX37" s="83"/>
      <c r="EZY37" s="83"/>
      <c r="EZZ37" s="83"/>
      <c r="FAA37" s="83"/>
      <c r="FAB37" s="83"/>
      <c r="FAC37" s="83"/>
      <c r="FAD37" s="83"/>
      <c r="FAE37" s="83"/>
      <c r="FAF37" s="83"/>
      <c r="FAG37" s="83"/>
      <c r="FAH37" s="83"/>
      <c r="FAI37" s="83"/>
      <c r="FAJ37" s="83"/>
      <c r="FAK37" s="83"/>
      <c r="FAL37" s="83"/>
      <c r="FAM37" s="83"/>
      <c r="FAN37" s="83"/>
      <c r="FAO37" s="83"/>
      <c r="FAP37" s="83"/>
      <c r="FAQ37" s="83"/>
      <c r="FAR37" s="83"/>
      <c r="FAS37" s="83"/>
      <c r="FAT37" s="83"/>
      <c r="FAU37" s="83"/>
      <c r="FAV37" s="83"/>
      <c r="FAW37" s="83"/>
      <c r="FAX37" s="83"/>
      <c r="FAY37" s="83"/>
      <c r="FAZ37" s="83"/>
      <c r="FBA37" s="83"/>
      <c r="FBB37" s="83"/>
      <c r="FBC37" s="83"/>
      <c r="FBD37" s="83"/>
      <c r="FBE37" s="83"/>
      <c r="FBF37" s="83"/>
      <c r="FBG37" s="83"/>
      <c r="FBH37" s="83"/>
      <c r="FBI37" s="83"/>
      <c r="FBJ37" s="83"/>
      <c r="FBK37" s="83"/>
      <c r="FBL37" s="83"/>
      <c r="FBM37" s="83"/>
      <c r="FBN37" s="83"/>
      <c r="FBO37" s="83"/>
      <c r="FBP37" s="83"/>
      <c r="FBQ37" s="83"/>
      <c r="FBR37" s="83"/>
      <c r="FBS37" s="83"/>
      <c r="FBT37" s="83"/>
      <c r="FBU37" s="83"/>
      <c r="FBV37" s="83"/>
      <c r="FBW37" s="83"/>
      <c r="FBX37" s="83"/>
      <c r="FBY37" s="83"/>
      <c r="FBZ37" s="83"/>
      <c r="FCA37" s="83"/>
      <c r="FCB37" s="83"/>
      <c r="FCC37" s="83"/>
      <c r="FCD37" s="83"/>
      <c r="FCE37" s="83"/>
      <c r="FCF37" s="83"/>
      <c r="FCG37" s="83"/>
      <c r="FCH37" s="83"/>
      <c r="FCI37" s="83"/>
      <c r="FCJ37" s="83"/>
      <c r="FCK37" s="83"/>
      <c r="FCL37" s="83"/>
      <c r="FCM37" s="83"/>
      <c r="FCN37" s="83"/>
      <c r="FCO37" s="83"/>
      <c r="FCP37" s="83"/>
      <c r="FCQ37" s="83"/>
      <c r="FCR37" s="83"/>
      <c r="FCS37" s="83"/>
      <c r="FCT37" s="83"/>
      <c r="FCU37" s="83"/>
      <c r="FCV37" s="83"/>
      <c r="FCW37" s="83"/>
      <c r="FCX37" s="83"/>
      <c r="FCY37" s="83"/>
      <c r="FCZ37" s="83"/>
      <c r="FDA37" s="83"/>
      <c r="FDB37" s="83"/>
      <c r="FDC37" s="83"/>
      <c r="FDD37" s="83"/>
      <c r="FDE37" s="83"/>
      <c r="FDF37" s="83"/>
      <c r="FDG37" s="83"/>
      <c r="FDH37" s="83"/>
      <c r="FDI37" s="83"/>
      <c r="FDJ37" s="83"/>
      <c r="FDK37" s="83"/>
      <c r="FDL37" s="83"/>
      <c r="FDM37" s="83"/>
      <c r="FDN37" s="83"/>
      <c r="FDO37" s="83"/>
      <c r="FDP37" s="83"/>
      <c r="FDQ37" s="83"/>
      <c r="FDR37" s="83"/>
      <c r="FDS37" s="83"/>
      <c r="FDT37" s="83"/>
      <c r="FDU37" s="83"/>
      <c r="FDV37" s="83"/>
      <c r="FDW37" s="83"/>
      <c r="FDX37" s="83"/>
      <c r="FDY37" s="83"/>
      <c r="FDZ37" s="83"/>
      <c r="FEA37" s="83"/>
      <c r="FEB37" s="83"/>
      <c r="FEC37" s="83"/>
      <c r="FED37" s="83"/>
      <c r="FEE37" s="83"/>
      <c r="FEF37" s="83"/>
      <c r="FEG37" s="83"/>
      <c r="FEH37" s="83"/>
      <c r="FEI37" s="83"/>
      <c r="FEJ37" s="83"/>
      <c r="FEK37" s="83"/>
      <c r="FEL37" s="83"/>
      <c r="FEM37" s="83"/>
      <c r="FEN37" s="83"/>
      <c r="FEO37" s="83"/>
      <c r="FEP37" s="83"/>
      <c r="FEQ37" s="83"/>
      <c r="FER37" s="83"/>
      <c r="FES37" s="83"/>
      <c r="FET37" s="83"/>
      <c r="FEU37" s="83"/>
      <c r="FEV37" s="83"/>
      <c r="FEW37" s="83"/>
      <c r="FEX37" s="83"/>
      <c r="FEY37" s="83"/>
      <c r="FEZ37" s="83"/>
      <c r="FFA37" s="83"/>
      <c r="FFB37" s="83"/>
      <c r="FFC37" s="83"/>
      <c r="FFD37" s="83"/>
      <c r="FFE37" s="83"/>
      <c r="FFF37" s="83"/>
      <c r="FFG37" s="83"/>
      <c r="FFH37" s="83"/>
      <c r="FFI37" s="83"/>
      <c r="FFJ37" s="83"/>
      <c r="FFK37" s="83"/>
      <c r="FFL37" s="83"/>
      <c r="FFM37" s="83"/>
      <c r="FFN37" s="83"/>
      <c r="FFO37" s="83"/>
      <c r="FFP37" s="83"/>
      <c r="FFQ37" s="83"/>
      <c r="FFR37" s="83"/>
      <c r="FFS37" s="83"/>
      <c r="FFT37" s="83"/>
      <c r="FFU37" s="83"/>
      <c r="FFV37" s="83"/>
      <c r="FFW37" s="83"/>
      <c r="FFX37" s="83"/>
      <c r="FFY37" s="83"/>
      <c r="FFZ37" s="83"/>
      <c r="FGA37" s="83"/>
      <c r="FGB37" s="83"/>
      <c r="FGC37" s="83"/>
      <c r="FGD37" s="83"/>
      <c r="FGE37" s="83"/>
      <c r="FGF37" s="83"/>
      <c r="FGG37" s="83"/>
      <c r="FGH37" s="83"/>
      <c r="FGI37" s="83"/>
      <c r="FGJ37" s="83"/>
      <c r="FGK37" s="83"/>
      <c r="FGL37" s="83"/>
      <c r="FGM37" s="83"/>
      <c r="FGN37" s="83"/>
      <c r="FGO37" s="83"/>
      <c r="FGP37" s="83"/>
      <c r="FGQ37" s="83"/>
      <c r="FGR37" s="83"/>
      <c r="FGS37" s="83"/>
      <c r="FGT37" s="83"/>
      <c r="FGU37" s="83"/>
      <c r="FGV37" s="83"/>
      <c r="FGW37" s="83"/>
      <c r="FGX37" s="83"/>
      <c r="FGY37" s="83"/>
      <c r="FGZ37" s="83"/>
      <c r="FHA37" s="83"/>
      <c r="FHB37" s="83"/>
      <c r="FHC37" s="83"/>
      <c r="FHD37" s="83"/>
      <c r="FHE37" s="83"/>
      <c r="FHF37" s="83"/>
      <c r="FHG37" s="83"/>
      <c r="FHH37" s="83"/>
      <c r="FHI37" s="83"/>
      <c r="FHJ37" s="83"/>
      <c r="FHK37" s="83"/>
      <c r="FHL37" s="83"/>
      <c r="FHM37" s="83"/>
      <c r="FHN37" s="83"/>
      <c r="FHO37" s="83"/>
      <c r="FHP37" s="83"/>
      <c r="FHQ37" s="83"/>
      <c r="FHR37" s="83"/>
      <c r="FHS37" s="83"/>
      <c r="FHT37" s="83"/>
      <c r="FHU37" s="83"/>
      <c r="FHV37" s="83"/>
      <c r="FHW37" s="83"/>
      <c r="FHX37" s="83"/>
      <c r="FHY37" s="83"/>
      <c r="FHZ37" s="83"/>
      <c r="FIA37" s="83"/>
      <c r="FIB37" s="83"/>
      <c r="FIC37" s="83"/>
      <c r="FID37" s="83"/>
      <c r="FIE37" s="83"/>
      <c r="FIF37" s="83"/>
      <c r="FIG37" s="83"/>
      <c r="FIH37" s="83"/>
      <c r="FII37" s="83"/>
      <c r="FIJ37" s="83"/>
      <c r="FIK37" s="83"/>
      <c r="FIL37" s="83"/>
      <c r="FIM37" s="83"/>
      <c r="FIN37" s="83"/>
      <c r="FIO37" s="83"/>
      <c r="FIP37" s="83"/>
      <c r="FIQ37" s="83"/>
      <c r="FIR37" s="83"/>
      <c r="FIS37" s="83"/>
      <c r="FIT37" s="83"/>
      <c r="FIU37" s="83"/>
      <c r="FIV37" s="83"/>
      <c r="FIW37" s="83"/>
      <c r="FIX37" s="83"/>
      <c r="FIY37" s="83"/>
      <c r="FIZ37" s="83"/>
      <c r="FJA37" s="83"/>
      <c r="FJB37" s="83"/>
      <c r="FJC37" s="83"/>
      <c r="FJD37" s="83"/>
      <c r="FJE37" s="83"/>
      <c r="FJF37" s="83"/>
      <c r="FJG37" s="83"/>
      <c r="FJH37" s="83"/>
      <c r="FJI37" s="83"/>
      <c r="FJJ37" s="83"/>
      <c r="FJK37" s="83"/>
      <c r="FJL37" s="83"/>
      <c r="FJM37" s="83"/>
      <c r="FJN37" s="83"/>
      <c r="FJO37" s="83"/>
      <c r="FJP37" s="83"/>
      <c r="FJQ37" s="83"/>
      <c r="FJR37" s="83"/>
      <c r="FJS37" s="83"/>
      <c r="FJT37" s="83"/>
      <c r="FJU37" s="83"/>
      <c r="FJV37" s="83"/>
      <c r="FJW37" s="83"/>
      <c r="FJX37" s="83"/>
      <c r="FJY37" s="83"/>
      <c r="FJZ37" s="83"/>
      <c r="FKA37" s="83"/>
      <c r="FKB37" s="83"/>
      <c r="FKC37" s="83"/>
      <c r="FKD37" s="83"/>
      <c r="FKE37" s="83"/>
      <c r="FKF37" s="83"/>
      <c r="FKG37" s="83"/>
      <c r="FKH37" s="83"/>
      <c r="FKI37" s="83"/>
      <c r="FKJ37" s="83"/>
      <c r="FKK37" s="83"/>
      <c r="FKL37" s="83"/>
      <c r="FKM37" s="83"/>
      <c r="FKN37" s="83"/>
      <c r="FKO37" s="83"/>
      <c r="FKP37" s="83"/>
      <c r="FKQ37" s="83"/>
      <c r="FKR37" s="83"/>
      <c r="FKS37" s="83"/>
      <c r="FKT37" s="83"/>
      <c r="FKU37" s="83"/>
      <c r="FKV37" s="83"/>
      <c r="FKW37" s="83"/>
      <c r="FKX37" s="83"/>
      <c r="FKY37" s="83"/>
      <c r="FKZ37" s="83"/>
      <c r="FLA37" s="83"/>
      <c r="FLB37" s="83"/>
      <c r="FLC37" s="83"/>
      <c r="FLD37" s="83"/>
      <c r="FLE37" s="83"/>
      <c r="FLF37" s="83"/>
      <c r="FLG37" s="83"/>
      <c r="FLH37" s="83"/>
      <c r="FLI37" s="83"/>
      <c r="FLJ37" s="83"/>
      <c r="FLK37" s="83"/>
      <c r="FLL37" s="83"/>
      <c r="FLM37" s="83"/>
      <c r="FLN37" s="83"/>
      <c r="FLO37" s="83"/>
      <c r="FLP37" s="83"/>
      <c r="FLQ37" s="83"/>
      <c r="FLR37" s="83"/>
      <c r="FLS37" s="83"/>
      <c r="FLT37" s="83"/>
      <c r="FLU37" s="83"/>
      <c r="FLV37" s="83"/>
      <c r="FLW37" s="83"/>
      <c r="FLX37" s="83"/>
      <c r="FLY37" s="83"/>
      <c r="FLZ37" s="83"/>
      <c r="FMA37" s="83"/>
      <c r="FMB37" s="83"/>
      <c r="FMC37" s="83"/>
      <c r="FMD37" s="83"/>
      <c r="FME37" s="83"/>
      <c r="FMF37" s="83"/>
      <c r="FMG37" s="83"/>
      <c r="FMH37" s="83"/>
      <c r="FMI37" s="83"/>
      <c r="FMJ37" s="83"/>
      <c r="FMK37" s="83"/>
      <c r="FML37" s="83"/>
      <c r="FMM37" s="83"/>
      <c r="FMN37" s="83"/>
      <c r="FMO37" s="83"/>
      <c r="FMP37" s="83"/>
      <c r="FMQ37" s="83"/>
      <c r="FMR37" s="83"/>
      <c r="FMS37" s="83"/>
      <c r="FMT37" s="83"/>
      <c r="FMU37" s="83"/>
      <c r="FMV37" s="83"/>
      <c r="FMW37" s="83"/>
      <c r="FMX37" s="83"/>
      <c r="FMY37" s="83"/>
      <c r="FMZ37" s="83"/>
      <c r="FNA37" s="83"/>
      <c r="FNB37" s="83"/>
      <c r="FNC37" s="83"/>
      <c r="FND37" s="83"/>
      <c r="FNE37" s="83"/>
      <c r="FNF37" s="83"/>
      <c r="FNG37" s="83"/>
      <c r="FNH37" s="83"/>
      <c r="FNI37" s="83"/>
      <c r="FNJ37" s="83"/>
      <c r="FNK37" s="83"/>
      <c r="FNL37" s="83"/>
      <c r="FNM37" s="83"/>
      <c r="FNN37" s="83"/>
      <c r="FNO37" s="83"/>
      <c r="FNP37" s="83"/>
      <c r="FNQ37" s="83"/>
      <c r="FNR37" s="83"/>
      <c r="FNS37" s="83"/>
      <c r="FNT37" s="83"/>
      <c r="FNU37" s="83"/>
      <c r="FNV37" s="83"/>
      <c r="FNW37" s="83"/>
      <c r="FNX37" s="83"/>
      <c r="FNY37" s="83"/>
      <c r="FNZ37" s="83"/>
      <c r="FOA37" s="83"/>
      <c r="FOB37" s="83"/>
      <c r="FOC37" s="83"/>
      <c r="FOD37" s="83"/>
      <c r="FOE37" s="83"/>
      <c r="FOF37" s="83"/>
      <c r="FOG37" s="83"/>
      <c r="FOH37" s="83"/>
      <c r="FOI37" s="83"/>
      <c r="FOJ37" s="83"/>
      <c r="FOK37" s="83"/>
      <c r="FOL37" s="83"/>
      <c r="FOM37" s="83"/>
      <c r="FON37" s="83"/>
      <c r="FOO37" s="83"/>
      <c r="FOP37" s="83"/>
      <c r="FOQ37" s="83"/>
      <c r="FOR37" s="83"/>
      <c r="FOS37" s="83"/>
      <c r="FOT37" s="83"/>
      <c r="FOU37" s="83"/>
      <c r="FOV37" s="83"/>
      <c r="FOW37" s="83"/>
      <c r="FOX37" s="83"/>
      <c r="FOY37" s="83"/>
      <c r="FOZ37" s="83"/>
      <c r="FPA37" s="83"/>
      <c r="FPB37" s="83"/>
      <c r="FPC37" s="83"/>
      <c r="FPD37" s="83"/>
      <c r="FPE37" s="83"/>
      <c r="FPF37" s="83"/>
      <c r="FPG37" s="83"/>
      <c r="FPH37" s="83"/>
      <c r="FPI37" s="83"/>
      <c r="FPJ37" s="83"/>
      <c r="FPK37" s="83"/>
      <c r="FPL37" s="83"/>
      <c r="FPM37" s="83"/>
      <c r="FPN37" s="83"/>
      <c r="FPO37" s="83"/>
      <c r="FPP37" s="83"/>
      <c r="FPQ37" s="83"/>
      <c r="FPR37" s="83"/>
      <c r="FPS37" s="83"/>
      <c r="FPT37" s="83"/>
      <c r="FPU37" s="83"/>
      <c r="FPV37" s="83"/>
      <c r="FPW37" s="83"/>
      <c r="FPX37" s="83"/>
      <c r="FPY37" s="83"/>
      <c r="FPZ37" s="83"/>
      <c r="FQA37" s="83"/>
      <c r="FQB37" s="83"/>
      <c r="FQC37" s="83"/>
      <c r="FQD37" s="83"/>
      <c r="FQE37" s="83"/>
      <c r="FQF37" s="83"/>
      <c r="FQG37" s="83"/>
      <c r="FQH37" s="83"/>
      <c r="FQI37" s="83"/>
      <c r="FQJ37" s="83"/>
      <c r="FQK37" s="83"/>
      <c r="FQL37" s="83"/>
      <c r="FQM37" s="83"/>
      <c r="FQN37" s="83"/>
      <c r="FQO37" s="83"/>
      <c r="FQP37" s="83"/>
      <c r="FQQ37" s="83"/>
      <c r="FQR37" s="83"/>
      <c r="FQS37" s="83"/>
      <c r="FQT37" s="83"/>
      <c r="FQU37" s="83"/>
      <c r="FQV37" s="83"/>
      <c r="FQW37" s="83"/>
      <c r="FQX37" s="83"/>
      <c r="FQY37" s="83"/>
      <c r="FQZ37" s="83"/>
      <c r="FRA37" s="83"/>
      <c r="FRB37" s="83"/>
      <c r="FRC37" s="83"/>
      <c r="FRD37" s="83"/>
      <c r="FRE37" s="83"/>
      <c r="FRF37" s="83"/>
      <c r="FRG37" s="83"/>
      <c r="FRH37" s="83"/>
      <c r="FRI37" s="83"/>
      <c r="FRJ37" s="83"/>
      <c r="FRK37" s="83"/>
      <c r="FRL37" s="83"/>
      <c r="FRM37" s="83"/>
      <c r="FRN37" s="83"/>
      <c r="FRO37" s="83"/>
      <c r="FRP37" s="83"/>
      <c r="FRQ37" s="83"/>
      <c r="FRR37" s="83"/>
      <c r="FRS37" s="83"/>
      <c r="FRT37" s="83"/>
      <c r="FRU37" s="83"/>
      <c r="FRV37" s="83"/>
      <c r="FRW37" s="83"/>
      <c r="FRX37" s="83"/>
      <c r="FRY37" s="83"/>
      <c r="FRZ37" s="83"/>
      <c r="FSA37" s="83"/>
      <c r="FSB37" s="83"/>
      <c r="FSC37" s="83"/>
      <c r="FSD37" s="83"/>
      <c r="FSE37" s="83"/>
      <c r="FSF37" s="83"/>
      <c r="FSG37" s="83"/>
      <c r="FSH37" s="83"/>
      <c r="FSI37" s="83"/>
      <c r="FSJ37" s="83"/>
      <c r="FSK37" s="83"/>
      <c r="FSL37" s="83"/>
      <c r="FSM37" s="83"/>
      <c r="FSN37" s="83"/>
      <c r="FSO37" s="83"/>
      <c r="FSP37" s="83"/>
      <c r="FSQ37" s="83"/>
      <c r="FSR37" s="83"/>
      <c r="FSS37" s="83"/>
      <c r="FST37" s="83"/>
      <c r="FSU37" s="83"/>
      <c r="FSV37" s="83"/>
      <c r="FSW37" s="83"/>
      <c r="FSX37" s="83"/>
      <c r="FSY37" s="83"/>
      <c r="FSZ37" s="83"/>
      <c r="FTA37" s="83"/>
      <c r="FTB37" s="83"/>
      <c r="FTC37" s="83"/>
      <c r="FTD37" s="83"/>
      <c r="FTE37" s="83"/>
      <c r="FTF37" s="83"/>
      <c r="FTG37" s="83"/>
      <c r="FTH37" s="83"/>
      <c r="FTI37" s="83"/>
      <c r="FTJ37" s="83"/>
      <c r="FTK37" s="83"/>
      <c r="FTL37" s="83"/>
      <c r="FTM37" s="83"/>
      <c r="FTN37" s="83"/>
      <c r="FTO37" s="83"/>
      <c r="FTP37" s="83"/>
      <c r="FTQ37" s="83"/>
      <c r="FTR37" s="83"/>
      <c r="FTS37" s="83"/>
      <c r="FTT37" s="83"/>
      <c r="FTU37" s="83"/>
      <c r="FTV37" s="83"/>
      <c r="FTW37" s="83"/>
      <c r="FTX37" s="83"/>
      <c r="FTY37" s="83"/>
      <c r="FTZ37" s="83"/>
      <c r="FUA37" s="83"/>
      <c r="FUB37" s="83"/>
      <c r="FUC37" s="83"/>
      <c r="FUD37" s="83"/>
      <c r="FUE37" s="83"/>
      <c r="FUF37" s="83"/>
      <c r="FUG37" s="83"/>
      <c r="FUH37" s="83"/>
      <c r="FUI37" s="83"/>
      <c r="FUJ37" s="83"/>
      <c r="FUK37" s="83"/>
      <c r="FUL37" s="83"/>
      <c r="FUM37" s="83"/>
      <c r="FUN37" s="83"/>
      <c r="FUO37" s="83"/>
      <c r="FUP37" s="83"/>
      <c r="FUQ37" s="83"/>
      <c r="FUR37" s="83"/>
      <c r="FUS37" s="83"/>
      <c r="FUT37" s="83"/>
      <c r="FUU37" s="83"/>
      <c r="FUV37" s="83"/>
      <c r="FUW37" s="83"/>
      <c r="FUX37" s="83"/>
      <c r="FUY37" s="83"/>
      <c r="FUZ37" s="83"/>
      <c r="FVA37" s="83"/>
      <c r="FVB37" s="83"/>
      <c r="FVC37" s="83"/>
      <c r="FVD37" s="83"/>
      <c r="FVE37" s="83"/>
      <c r="FVF37" s="83"/>
      <c r="FVG37" s="83"/>
      <c r="FVH37" s="83"/>
      <c r="FVI37" s="83"/>
      <c r="FVJ37" s="83"/>
      <c r="FVK37" s="83"/>
      <c r="FVL37" s="83"/>
      <c r="FVM37" s="83"/>
      <c r="FVN37" s="83"/>
      <c r="FVO37" s="83"/>
      <c r="FVP37" s="83"/>
      <c r="FVQ37" s="83"/>
      <c r="FVR37" s="83"/>
      <c r="FVS37" s="83"/>
      <c r="FVT37" s="83"/>
      <c r="FVU37" s="83"/>
      <c r="FVV37" s="83"/>
      <c r="FVW37" s="83"/>
      <c r="FVX37" s="83"/>
      <c r="FVY37" s="83"/>
      <c r="FVZ37" s="83"/>
      <c r="FWA37" s="83"/>
      <c r="FWB37" s="83"/>
      <c r="FWC37" s="83"/>
      <c r="FWD37" s="83"/>
      <c r="FWE37" s="83"/>
      <c r="FWF37" s="83"/>
      <c r="FWG37" s="83"/>
      <c r="FWH37" s="83"/>
      <c r="FWI37" s="83"/>
      <c r="FWJ37" s="83"/>
      <c r="FWK37" s="83"/>
      <c r="FWL37" s="83"/>
      <c r="FWM37" s="83"/>
      <c r="FWN37" s="83"/>
      <c r="FWO37" s="83"/>
      <c r="FWP37" s="83"/>
      <c r="FWQ37" s="83"/>
      <c r="FWR37" s="83"/>
      <c r="FWS37" s="83"/>
      <c r="FWT37" s="83"/>
      <c r="FWU37" s="83"/>
      <c r="FWV37" s="83"/>
      <c r="FWW37" s="83"/>
      <c r="FWX37" s="83"/>
      <c r="FWY37" s="83"/>
      <c r="FWZ37" s="83"/>
      <c r="FXA37" s="83"/>
      <c r="FXB37" s="83"/>
      <c r="FXC37" s="83"/>
      <c r="FXD37" s="83"/>
      <c r="FXE37" s="83"/>
      <c r="FXF37" s="83"/>
      <c r="FXG37" s="83"/>
      <c r="FXH37" s="83"/>
      <c r="FXI37" s="83"/>
      <c r="FXJ37" s="83"/>
      <c r="FXK37" s="83"/>
      <c r="FXL37" s="83"/>
      <c r="FXM37" s="83"/>
      <c r="FXN37" s="83"/>
      <c r="FXO37" s="83"/>
      <c r="FXP37" s="83"/>
      <c r="FXQ37" s="83"/>
      <c r="FXR37" s="83"/>
      <c r="FXS37" s="83"/>
      <c r="FXT37" s="83"/>
      <c r="FXU37" s="83"/>
      <c r="FXV37" s="83"/>
      <c r="FXW37" s="83"/>
      <c r="FXX37" s="83"/>
      <c r="FXY37" s="83"/>
      <c r="FXZ37" s="83"/>
      <c r="FYA37" s="83"/>
      <c r="FYB37" s="83"/>
      <c r="FYC37" s="83"/>
      <c r="FYD37" s="83"/>
      <c r="FYE37" s="83"/>
      <c r="FYF37" s="83"/>
      <c r="FYG37" s="83"/>
      <c r="FYH37" s="83"/>
      <c r="FYI37" s="83"/>
      <c r="FYJ37" s="83"/>
      <c r="FYK37" s="83"/>
      <c r="FYL37" s="83"/>
      <c r="FYM37" s="83"/>
      <c r="FYN37" s="83"/>
      <c r="FYO37" s="83"/>
      <c r="FYP37" s="83"/>
      <c r="FYQ37" s="83"/>
      <c r="FYR37" s="83"/>
      <c r="FYS37" s="83"/>
      <c r="FYT37" s="83"/>
      <c r="FYU37" s="83"/>
      <c r="FYV37" s="83"/>
      <c r="FYW37" s="83"/>
      <c r="FYX37" s="83"/>
      <c r="FYY37" s="83"/>
      <c r="FYZ37" s="83"/>
      <c r="FZA37" s="83"/>
      <c r="FZB37" s="83"/>
      <c r="FZC37" s="83"/>
      <c r="FZD37" s="83"/>
      <c r="FZE37" s="83"/>
      <c r="FZF37" s="83"/>
      <c r="FZG37" s="83"/>
      <c r="FZH37" s="83"/>
      <c r="FZI37" s="83"/>
      <c r="FZJ37" s="83"/>
      <c r="FZK37" s="83"/>
      <c r="FZL37" s="83"/>
      <c r="FZM37" s="83"/>
      <c r="FZN37" s="83"/>
      <c r="FZO37" s="83"/>
      <c r="FZP37" s="83"/>
      <c r="FZQ37" s="83"/>
      <c r="FZR37" s="83"/>
      <c r="FZS37" s="83"/>
      <c r="FZT37" s="83"/>
      <c r="FZU37" s="83"/>
      <c r="FZV37" s="83"/>
      <c r="FZW37" s="83"/>
      <c r="FZX37" s="83"/>
      <c r="FZY37" s="83"/>
      <c r="FZZ37" s="83"/>
      <c r="GAA37" s="83"/>
      <c r="GAB37" s="83"/>
      <c r="GAC37" s="83"/>
      <c r="GAD37" s="83"/>
      <c r="GAE37" s="83"/>
      <c r="GAF37" s="83"/>
      <c r="GAG37" s="83"/>
      <c r="GAH37" s="83"/>
      <c r="GAI37" s="83"/>
      <c r="GAJ37" s="83"/>
      <c r="GAK37" s="83"/>
      <c r="GAL37" s="83"/>
      <c r="GAM37" s="83"/>
      <c r="GAN37" s="83"/>
      <c r="GAO37" s="83"/>
      <c r="GAP37" s="83"/>
      <c r="GAQ37" s="83"/>
      <c r="GAR37" s="83"/>
      <c r="GAS37" s="83"/>
      <c r="GAT37" s="83"/>
      <c r="GAU37" s="83"/>
      <c r="GAV37" s="83"/>
      <c r="GAW37" s="83"/>
      <c r="GAX37" s="83"/>
      <c r="GAY37" s="83"/>
      <c r="GAZ37" s="83"/>
      <c r="GBA37" s="83"/>
      <c r="GBB37" s="83"/>
      <c r="GBC37" s="83"/>
      <c r="GBD37" s="83"/>
      <c r="GBE37" s="83"/>
      <c r="GBF37" s="83"/>
      <c r="GBG37" s="83"/>
      <c r="GBH37" s="83"/>
      <c r="GBI37" s="83"/>
      <c r="GBJ37" s="83"/>
      <c r="GBK37" s="83"/>
      <c r="GBL37" s="83"/>
      <c r="GBM37" s="83"/>
      <c r="GBN37" s="83"/>
      <c r="GBO37" s="83"/>
      <c r="GBP37" s="83"/>
      <c r="GBQ37" s="83"/>
      <c r="GBR37" s="83"/>
      <c r="GBS37" s="83"/>
      <c r="GBT37" s="83"/>
      <c r="GBU37" s="83"/>
      <c r="GBV37" s="83"/>
      <c r="GBW37" s="83"/>
      <c r="GBX37" s="83"/>
      <c r="GBY37" s="83"/>
      <c r="GBZ37" s="83"/>
      <c r="GCA37" s="83"/>
      <c r="GCB37" s="83"/>
      <c r="GCC37" s="83"/>
      <c r="GCD37" s="83"/>
      <c r="GCE37" s="83"/>
      <c r="GCF37" s="83"/>
      <c r="GCG37" s="83"/>
      <c r="GCH37" s="83"/>
      <c r="GCI37" s="83"/>
      <c r="GCJ37" s="83"/>
      <c r="GCK37" s="83"/>
      <c r="GCL37" s="83"/>
      <c r="GCM37" s="83"/>
      <c r="GCN37" s="83"/>
      <c r="GCO37" s="83"/>
      <c r="GCP37" s="83"/>
      <c r="GCQ37" s="83"/>
      <c r="GCR37" s="83"/>
      <c r="GCS37" s="83"/>
      <c r="GCT37" s="83"/>
      <c r="GCU37" s="83"/>
      <c r="GCV37" s="83"/>
      <c r="GCW37" s="83"/>
      <c r="GCX37" s="83"/>
      <c r="GCY37" s="83"/>
      <c r="GCZ37" s="83"/>
      <c r="GDA37" s="83"/>
      <c r="GDB37" s="83"/>
      <c r="GDC37" s="83"/>
      <c r="GDD37" s="83"/>
      <c r="GDE37" s="83"/>
      <c r="GDF37" s="83"/>
      <c r="GDG37" s="83"/>
      <c r="GDH37" s="83"/>
      <c r="GDI37" s="83"/>
      <c r="GDJ37" s="83"/>
      <c r="GDK37" s="83"/>
      <c r="GDL37" s="83"/>
      <c r="GDM37" s="83"/>
      <c r="GDN37" s="83"/>
      <c r="GDO37" s="83"/>
      <c r="GDP37" s="83"/>
      <c r="GDQ37" s="83"/>
      <c r="GDR37" s="83"/>
      <c r="GDS37" s="83"/>
      <c r="GDT37" s="83"/>
      <c r="GDU37" s="83"/>
      <c r="GDV37" s="83"/>
      <c r="GDW37" s="83"/>
      <c r="GDX37" s="83"/>
      <c r="GDY37" s="83"/>
      <c r="GDZ37" s="83"/>
      <c r="GEA37" s="83"/>
      <c r="GEB37" s="83"/>
      <c r="GEC37" s="83"/>
      <c r="GED37" s="83"/>
      <c r="GEE37" s="83"/>
      <c r="GEF37" s="83"/>
      <c r="GEG37" s="83"/>
      <c r="GEH37" s="83"/>
      <c r="GEI37" s="83"/>
      <c r="GEJ37" s="83"/>
      <c r="GEK37" s="83"/>
      <c r="GEL37" s="83"/>
      <c r="GEM37" s="83"/>
      <c r="GEN37" s="83"/>
      <c r="GEO37" s="83"/>
      <c r="GEP37" s="83"/>
      <c r="GEQ37" s="83"/>
      <c r="GER37" s="83"/>
      <c r="GES37" s="83"/>
      <c r="GET37" s="83"/>
      <c r="GEU37" s="83"/>
      <c r="GEV37" s="83"/>
      <c r="GEW37" s="83"/>
      <c r="GEX37" s="83"/>
      <c r="GEY37" s="83"/>
      <c r="GEZ37" s="83"/>
      <c r="GFA37" s="83"/>
      <c r="GFB37" s="83"/>
      <c r="GFC37" s="83"/>
      <c r="GFD37" s="83"/>
      <c r="GFE37" s="83"/>
      <c r="GFF37" s="83"/>
      <c r="GFG37" s="83"/>
      <c r="GFH37" s="83"/>
      <c r="GFI37" s="83"/>
      <c r="GFJ37" s="83"/>
      <c r="GFK37" s="83"/>
      <c r="GFL37" s="83"/>
      <c r="GFM37" s="83"/>
      <c r="GFN37" s="83"/>
      <c r="GFO37" s="83"/>
      <c r="GFP37" s="83"/>
      <c r="GFQ37" s="83"/>
      <c r="GFR37" s="83"/>
      <c r="GFS37" s="83"/>
      <c r="GFT37" s="83"/>
      <c r="GFU37" s="83"/>
      <c r="GFV37" s="83"/>
      <c r="GFW37" s="83"/>
      <c r="GFX37" s="83"/>
      <c r="GFY37" s="83"/>
      <c r="GFZ37" s="83"/>
      <c r="GGA37" s="83"/>
      <c r="GGB37" s="83"/>
      <c r="GGC37" s="83"/>
      <c r="GGD37" s="83"/>
      <c r="GGE37" s="83"/>
      <c r="GGF37" s="83"/>
      <c r="GGG37" s="83"/>
      <c r="GGH37" s="83"/>
      <c r="GGI37" s="83"/>
      <c r="GGJ37" s="83"/>
      <c r="GGK37" s="83"/>
      <c r="GGL37" s="83"/>
      <c r="GGM37" s="83"/>
      <c r="GGN37" s="83"/>
      <c r="GGO37" s="83"/>
      <c r="GGP37" s="83"/>
      <c r="GGQ37" s="83"/>
      <c r="GGR37" s="83"/>
      <c r="GGS37" s="83"/>
      <c r="GGT37" s="83"/>
      <c r="GGU37" s="83"/>
      <c r="GGV37" s="83"/>
      <c r="GGW37" s="83"/>
      <c r="GGX37" s="83"/>
      <c r="GGY37" s="83"/>
      <c r="GGZ37" s="83"/>
      <c r="GHA37" s="83"/>
      <c r="GHB37" s="83"/>
      <c r="GHC37" s="83"/>
      <c r="GHD37" s="83"/>
      <c r="GHE37" s="83"/>
      <c r="GHF37" s="83"/>
      <c r="GHG37" s="83"/>
      <c r="GHH37" s="83"/>
      <c r="GHI37" s="83"/>
      <c r="GHJ37" s="83"/>
      <c r="GHK37" s="83"/>
      <c r="GHL37" s="83"/>
      <c r="GHM37" s="83"/>
      <c r="GHN37" s="83"/>
      <c r="GHO37" s="83"/>
      <c r="GHP37" s="83"/>
      <c r="GHQ37" s="83"/>
      <c r="GHR37" s="83"/>
      <c r="GHS37" s="83"/>
      <c r="GHT37" s="83"/>
      <c r="GHU37" s="83"/>
      <c r="GHV37" s="83"/>
      <c r="GHW37" s="83"/>
      <c r="GHX37" s="83"/>
      <c r="GHY37" s="83"/>
      <c r="GHZ37" s="83"/>
      <c r="GIA37" s="83"/>
      <c r="GIB37" s="83"/>
      <c r="GIC37" s="83"/>
      <c r="GID37" s="83"/>
      <c r="GIE37" s="83"/>
      <c r="GIF37" s="83"/>
      <c r="GIG37" s="83"/>
      <c r="GIH37" s="83"/>
      <c r="GII37" s="83"/>
      <c r="GIJ37" s="83"/>
      <c r="GIK37" s="83"/>
      <c r="GIL37" s="83"/>
      <c r="GIM37" s="83"/>
      <c r="GIN37" s="83"/>
      <c r="GIO37" s="83"/>
      <c r="GIP37" s="83"/>
      <c r="GIQ37" s="83"/>
      <c r="GIR37" s="83"/>
      <c r="GIS37" s="83"/>
      <c r="GIT37" s="83"/>
      <c r="GIU37" s="83"/>
      <c r="GIV37" s="83"/>
      <c r="GIW37" s="83"/>
      <c r="GIX37" s="83"/>
      <c r="GIY37" s="83"/>
      <c r="GIZ37" s="83"/>
      <c r="GJA37" s="83"/>
      <c r="GJB37" s="83"/>
      <c r="GJC37" s="83"/>
      <c r="GJD37" s="83"/>
      <c r="GJE37" s="83"/>
      <c r="GJF37" s="83"/>
      <c r="GJG37" s="83"/>
      <c r="GJH37" s="83"/>
      <c r="GJI37" s="83"/>
      <c r="GJJ37" s="83"/>
      <c r="GJK37" s="83"/>
      <c r="GJL37" s="83"/>
      <c r="GJM37" s="83"/>
      <c r="GJN37" s="83"/>
      <c r="GJO37" s="83"/>
      <c r="GJP37" s="83"/>
      <c r="GJQ37" s="83"/>
      <c r="GJR37" s="83"/>
      <c r="GJS37" s="83"/>
      <c r="GJT37" s="83"/>
      <c r="GJU37" s="83"/>
      <c r="GJV37" s="83"/>
      <c r="GJW37" s="83"/>
      <c r="GJX37" s="83"/>
      <c r="GJY37" s="83"/>
      <c r="GJZ37" s="83"/>
      <c r="GKA37" s="83"/>
      <c r="GKB37" s="83"/>
      <c r="GKC37" s="83"/>
      <c r="GKD37" s="83"/>
      <c r="GKE37" s="83"/>
      <c r="GKF37" s="83"/>
      <c r="GKG37" s="83"/>
      <c r="GKH37" s="83"/>
      <c r="GKI37" s="83"/>
      <c r="GKJ37" s="83"/>
      <c r="GKK37" s="83"/>
      <c r="GKL37" s="83"/>
      <c r="GKM37" s="83"/>
      <c r="GKN37" s="83"/>
      <c r="GKO37" s="83"/>
      <c r="GKP37" s="83"/>
      <c r="GKQ37" s="83"/>
      <c r="GKR37" s="83"/>
      <c r="GKS37" s="83"/>
      <c r="GKT37" s="83"/>
      <c r="GKU37" s="83"/>
      <c r="GKV37" s="83"/>
      <c r="GKW37" s="83"/>
      <c r="GKX37" s="83"/>
      <c r="GKY37" s="83"/>
      <c r="GKZ37" s="83"/>
      <c r="GLA37" s="83"/>
      <c r="GLB37" s="83"/>
      <c r="GLC37" s="83"/>
      <c r="GLD37" s="83"/>
      <c r="GLE37" s="83"/>
      <c r="GLF37" s="83"/>
      <c r="GLG37" s="83"/>
      <c r="GLH37" s="83"/>
      <c r="GLI37" s="83"/>
      <c r="GLJ37" s="83"/>
      <c r="GLK37" s="83"/>
      <c r="GLL37" s="83"/>
      <c r="GLM37" s="83"/>
      <c r="GLN37" s="83"/>
      <c r="GLO37" s="83"/>
      <c r="GLP37" s="83"/>
      <c r="GLQ37" s="83"/>
      <c r="GLR37" s="83"/>
      <c r="GLS37" s="83"/>
      <c r="GLT37" s="83"/>
      <c r="GLU37" s="83"/>
      <c r="GLV37" s="83"/>
      <c r="GLW37" s="83"/>
      <c r="GLX37" s="83"/>
      <c r="GLY37" s="83"/>
      <c r="GLZ37" s="83"/>
      <c r="GMA37" s="83"/>
      <c r="GMB37" s="83"/>
      <c r="GMC37" s="83"/>
      <c r="GMD37" s="83"/>
      <c r="GME37" s="83"/>
      <c r="GMF37" s="83"/>
      <c r="GMG37" s="83"/>
      <c r="GMH37" s="83"/>
      <c r="GMI37" s="83"/>
      <c r="GMJ37" s="83"/>
      <c r="GMK37" s="83"/>
      <c r="GML37" s="83"/>
      <c r="GMM37" s="83"/>
      <c r="GMN37" s="83"/>
      <c r="GMO37" s="83"/>
      <c r="GMP37" s="83"/>
      <c r="GMQ37" s="83"/>
      <c r="GMR37" s="83"/>
      <c r="GMS37" s="83"/>
      <c r="GMT37" s="83"/>
      <c r="GMU37" s="83"/>
      <c r="GMV37" s="83"/>
      <c r="GMW37" s="83"/>
      <c r="GMX37" s="83"/>
      <c r="GMY37" s="83"/>
      <c r="GMZ37" s="83"/>
      <c r="GNA37" s="83"/>
      <c r="GNB37" s="83"/>
      <c r="GNC37" s="83"/>
      <c r="GND37" s="83"/>
      <c r="GNE37" s="83"/>
      <c r="GNF37" s="83"/>
      <c r="GNG37" s="83"/>
      <c r="GNH37" s="83"/>
      <c r="GNI37" s="83"/>
      <c r="GNJ37" s="83"/>
      <c r="GNK37" s="83"/>
      <c r="GNL37" s="83"/>
      <c r="GNM37" s="83"/>
      <c r="GNN37" s="83"/>
      <c r="GNO37" s="83"/>
      <c r="GNP37" s="83"/>
      <c r="GNQ37" s="83"/>
      <c r="GNR37" s="83"/>
      <c r="GNS37" s="83"/>
      <c r="GNT37" s="83"/>
      <c r="GNU37" s="83"/>
      <c r="GNV37" s="83"/>
      <c r="GNW37" s="83"/>
      <c r="GNX37" s="83"/>
      <c r="GNY37" s="83"/>
      <c r="GNZ37" s="83"/>
      <c r="GOA37" s="83"/>
      <c r="GOB37" s="83"/>
      <c r="GOC37" s="83"/>
      <c r="GOD37" s="83"/>
      <c r="GOE37" s="83"/>
      <c r="GOF37" s="83"/>
      <c r="GOG37" s="83"/>
      <c r="GOH37" s="83"/>
      <c r="GOI37" s="83"/>
      <c r="GOJ37" s="83"/>
      <c r="GOK37" s="83"/>
      <c r="GOL37" s="83"/>
      <c r="GOM37" s="83"/>
      <c r="GON37" s="83"/>
      <c r="GOO37" s="83"/>
      <c r="GOP37" s="83"/>
      <c r="GOQ37" s="83"/>
      <c r="GOR37" s="83"/>
      <c r="GOS37" s="83"/>
      <c r="GOT37" s="83"/>
      <c r="GOU37" s="83"/>
      <c r="GOV37" s="83"/>
      <c r="GOW37" s="83"/>
      <c r="GOX37" s="83"/>
      <c r="GOY37" s="83"/>
      <c r="GOZ37" s="83"/>
      <c r="GPA37" s="83"/>
      <c r="GPB37" s="83"/>
      <c r="GPC37" s="83"/>
      <c r="GPD37" s="83"/>
      <c r="GPE37" s="83"/>
      <c r="GPF37" s="83"/>
      <c r="GPG37" s="83"/>
      <c r="GPH37" s="83"/>
      <c r="GPI37" s="83"/>
      <c r="GPJ37" s="83"/>
      <c r="GPK37" s="83"/>
      <c r="GPL37" s="83"/>
      <c r="GPM37" s="83"/>
      <c r="GPN37" s="83"/>
      <c r="GPO37" s="83"/>
      <c r="GPP37" s="83"/>
      <c r="GPQ37" s="83"/>
      <c r="GPR37" s="83"/>
      <c r="GPS37" s="83"/>
      <c r="GPT37" s="83"/>
      <c r="GPU37" s="83"/>
      <c r="GPV37" s="83"/>
      <c r="GPW37" s="83"/>
      <c r="GPX37" s="83"/>
      <c r="GPY37" s="83"/>
      <c r="GPZ37" s="83"/>
      <c r="GQA37" s="83"/>
      <c r="GQB37" s="83"/>
      <c r="GQC37" s="83"/>
      <c r="GQD37" s="83"/>
      <c r="GQE37" s="83"/>
      <c r="GQF37" s="83"/>
      <c r="GQG37" s="83"/>
      <c r="GQH37" s="83"/>
      <c r="GQI37" s="83"/>
      <c r="GQJ37" s="83"/>
      <c r="GQK37" s="83"/>
      <c r="GQL37" s="83"/>
      <c r="GQM37" s="83"/>
      <c r="GQN37" s="83"/>
      <c r="GQO37" s="83"/>
      <c r="GQP37" s="83"/>
      <c r="GQQ37" s="83"/>
      <c r="GQR37" s="83"/>
      <c r="GQS37" s="83"/>
      <c r="GQT37" s="83"/>
      <c r="GQU37" s="83"/>
      <c r="GQV37" s="83"/>
      <c r="GQW37" s="83"/>
      <c r="GQX37" s="83"/>
      <c r="GQY37" s="83"/>
      <c r="GQZ37" s="83"/>
      <c r="GRA37" s="83"/>
      <c r="GRB37" s="83"/>
      <c r="GRC37" s="83"/>
      <c r="GRD37" s="83"/>
      <c r="GRE37" s="83"/>
      <c r="GRF37" s="83"/>
      <c r="GRG37" s="83"/>
      <c r="GRH37" s="83"/>
      <c r="GRI37" s="83"/>
      <c r="GRJ37" s="83"/>
      <c r="GRK37" s="83"/>
      <c r="GRL37" s="83"/>
      <c r="GRM37" s="83"/>
      <c r="GRN37" s="83"/>
      <c r="GRO37" s="83"/>
      <c r="GRP37" s="83"/>
      <c r="GRQ37" s="83"/>
      <c r="GRR37" s="83"/>
      <c r="GRS37" s="83"/>
      <c r="GRT37" s="83"/>
      <c r="GRU37" s="83"/>
      <c r="GRV37" s="83"/>
      <c r="GRW37" s="83"/>
      <c r="GRX37" s="83"/>
      <c r="GRY37" s="83"/>
      <c r="GRZ37" s="83"/>
      <c r="GSA37" s="83"/>
      <c r="GSB37" s="83"/>
      <c r="GSC37" s="83"/>
      <c r="GSD37" s="83"/>
      <c r="GSE37" s="83"/>
      <c r="GSF37" s="83"/>
      <c r="GSG37" s="83"/>
      <c r="GSH37" s="83"/>
      <c r="GSI37" s="83"/>
      <c r="GSJ37" s="83"/>
      <c r="GSK37" s="83"/>
      <c r="GSL37" s="83"/>
      <c r="GSM37" s="83"/>
      <c r="GSN37" s="83"/>
      <c r="GSO37" s="83"/>
      <c r="GSP37" s="83"/>
      <c r="GSQ37" s="83"/>
      <c r="GSR37" s="83"/>
      <c r="GSS37" s="83"/>
      <c r="GST37" s="83"/>
      <c r="GSU37" s="83"/>
      <c r="GSV37" s="83"/>
      <c r="GSW37" s="83"/>
      <c r="GSX37" s="83"/>
      <c r="GSY37" s="83"/>
      <c r="GSZ37" s="83"/>
      <c r="GTA37" s="83"/>
      <c r="GTB37" s="83"/>
      <c r="GTC37" s="83"/>
      <c r="GTD37" s="83"/>
      <c r="GTE37" s="83"/>
      <c r="GTF37" s="83"/>
      <c r="GTG37" s="83"/>
      <c r="GTH37" s="83"/>
      <c r="GTI37" s="83"/>
      <c r="GTJ37" s="83"/>
      <c r="GTK37" s="83"/>
      <c r="GTL37" s="83"/>
      <c r="GTM37" s="83"/>
      <c r="GTN37" s="83"/>
      <c r="GTO37" s="83"/>
      <c r="GTP37" s="83"/>
      <c r="GTQ37" s="83"/>
      <c r="GTR37" s="83"/>
      <c r="GTS37" s="83"/>
      <c r="GTT37" s="83"/>
      <c r="GTU37" s="83"/>
      <c r="GTV37" s="83"/>
      <c r="GTW37" s="83"/>
      <c r="GTX37" s="83"/>
      <c r="GTY37" s="83"/>
      <c r="GTZ37" s="83"/>
      <c r="GUA37" s="83"/>
      <c r="GUB37" s="83"/>
      <c r="GUC37" s="83"/>
      <c r="GUD37" s="83"/>
      <c r="GUE37" s="83"/>
      <c r="GUF37" s="83"/>
      <c r="GUG37" s="83"/>
      <c r="GUH37" s="83"/>
      <c r="GUI37" s="83"/>
      <c r="GUJ37" s="83"/>
      <c r="GUK37" s="83"/>
      <c r="GUL37" s="83"/>
      <c r="GUM37" s="83"/>
      <c r="GUN37" s="83"/>
      <c r="GUO37" s="83"/>
      <c r="GUP37" s="83"/>
      <c r="GUQ37" s="83"/>
      <c r="GUR37" s="83"/>
      <c r="GUS37" s="83"/>
      <c r="GUT37" s="83"/>
      <c r="GUU37" s="83"/>
      <c r="GUV37" s="83"/>
      <c r="GUW37" s="83"/>
      <c r="GUX37" s="83"/>
      <c r="GUY37" s="83"/>
      <c r="GUZ37" s="83"/>
      <c r="GVA37" s="83"/>
      <c r="GVB37" s="83"/>
      <c r="GVC37" s="83"/>
      <c r="GVD37" s="83"/>
      <c r="GVE37" s="83"/>
      <c r="GVF37" s="83"/>
      <c r="GVG37" s="83"/>
      <c r="GVH37" s="83"/>
      <c r="GVI37" s="83"/>
      <c r="GVJ37" s="83"/>
      <c r="GVK37" s="83"/>
      <c r="GVL37" s="83"/>
      <c r="GVM37" s="83"/>
      <c r="GVN37" s="83"/>
      <c r="GVO37" s="83"/>
      <c r="GVP37" s="83"/>
      <c r="GVQ37" s="83"/>
      <c r="GVR37" s="83"/>
      <c r="GVS37" s="83"/>
      <c r="GVT37" s="83"/>
      <c r="GVU37" s="83"/>
      <c r="GVV37" s="83"/>
      <c r="GVW37" s="83"/>
      <c r="GVX37" s="83"/>
      <c r="GVY37" s="83"/>
      <c r="GVZ37" s="83"/>
      <c r="GWA37" s="83"/>
      <c r="GWB37" s="83"/>
      <c r="GWC37" s="83"/>
      <c r="GWD37" s="83"/>
      <c r="GWE37" s="83"/>
      <c r="GWF37" s="83"/>
      <c r="GWG37" s="83"/>
      <c r="GWH37" s="83"/>
      <c r="GWI37" s="83"/>
      <c r="GWJ37" s="83"/>
      <c r="GWK37" s="83"/>
      <c r="GWL37" s="83"/>
      <c r="GWM37" s="83"/>
      <c r="GWN37" s="83"/>
      <c r="GWO37" s="83"/>
      <c r="GWP37" s="83"/>
      <c r="GWQ37" s="83"/>
      <c r="GWR37" s="83"/>
      <c r="GWS37" s="83"/>
      <c r="GWT37" s="83"/>
      <c r="GWU37" s="83"/>
      <c r="GWV37" s="83"/>
      <c r="GWW37" s="83"/>
      <c r="GWX37" s="83"/>
      <c r="GWY37" s="83"/>
      <c r="GWZ37" s="83"/>
      <c r="GXA37" s="83"/>
      <c r="GXB37" s="83"/>
      <c r="GXC37" s="83"/>
      <c r="GXD37" s="83"/>
      <c r="GXE37" s="83"/>
      <c r="GXF37" s="83"/>
      <c r="GXG37" s="83"/>
      <c r="GXH37" s="83"/>
      <c r="GXI37" s="83"/>
      <c r="GXJ37" s="83"/>
      <c r="GXK37" s="83"/>
      <c r="GXL37" s="83"/>
      <c r="GXM37" s="83"/>
      <c r="GXN37" s="83"/>
      <c r="GXO37" s="83"/>
      <c r="GXP37" s="83"/>
      <c r="GXQ37" s="83"/>
      <c r="GXR37" s="83"/>
      <c r="GXS37" s="83"/>
      <c r="GXT37" s="83"/>
      <c r="GXU37" s="83"/>
      <c r="GXV37" s="83"/>
      <c r="GXW37" s="83"/>
      <c r="GXX37" s="83"/>
      <c r="GXY37" s="83"/>
      <c r="GXZ37" s="83"/>
      <c r="GYA37" s="83"/>
      <c r="GYB37" s="83"/>
      <c r="GYC37" s="83"/>
      <c r="GYD37" s="83"/>
      <c r="GYE37" s="83"/>
      <c r="GYF37" s="83"/>
      <c r="GYG37" s="83"/>
      <c r="GYH37" s="83"/>
      <c r="GYI37" s="83"/>
      <c r="GYJ37" s="83"/>
      <c r="GYK37" s="83"/>
      <c r="GYL37" s="83"/>
      <c r="GYM37" s="83"/>
      <c r="GYN37" s="83"/>
      <c r="GYO37" s="83"/>
      <c r="GYP37" s="83"/>
      <c r="GYQ37" s="83"/>
      <c r="GYR37" s="83"/>
      <c r="GYS37" s="83"/>
      <c r="GYT37" s="83"/>
      <c r="GYU37" s="83"/>
      <c r="GYV37" s="83"/>
      <c r="GYW37" s="83"/>
      <c r="GYX37" s="83"/>
      <c r="GYY37" s="83"/>
      <c r="GYZ37" s="83"/>
      <c r="GZA37" s="83"/>
      <c r="GZB37" s="83"/>
      <c r="GZC37" s="83"/>
      <c r="GZD37" s="83"/>
      <c r="GZE37" s="83"/>
      <c r="GZF37" s="83"/>
      <c r="GZG37" s="83"/>
      <c r="GZH37" s="83"/>
      <c r="GZI37" s="83"/>
      <c r="GZJ37" s="83"/>
      <c r="GZK37" s="83"/>
      <c r="GZL37" s="83"/>
      <c r="GZM37" s="83"/>
      <c r="GZN37" s="83"/>
      <c r="GZO37" s="83"/>
      <c r="GZP37" s="83"/>
      <c r="GZQ37" s="83"/>
      <c r="GZR37" s="83"/>
      <c r="GZS37" s="83"/>
      <c r="GZT37" s="83"/>
      <c r="GZU37" s="83"/>
      <c r="GZV37" s="83"/>
      <c r="GZW37" s="83"/>
      <c r="GZX37" s="83"/>
      <c r="GZY37" s="83"/>
      <c r="GZZ37" s="83"/>
      <c r="HAA37" s="83"/>
      <c r="HAB37" s="83"/>
      <c r="HAC37" s="83"/>
      <c r="HAD37" s="83"/>
      <c r="HAE37" s="83"/>
      <c r="HAF37" s="83"/>
      <c r="HAG37" s="83"/>
      <c r="HAH37" s="83"/>
      <c r="HAI37" s="83"/>
      <c r="HAJ37" s="83"/>
      <c r="HAK37" s="83"/>
      <c r="HAL37" s="83"/>
      <c r="HAM37" s="83"/>
      <c r="HAN37" s="83"/>
      <c r="HAO37" s="83"/>
      <c r="HAP37" s="83"/>
      <c r="HAQ37" s="83"/>
      <c r="HAR37" s="83"/>
      <c r="HAS37" s="83"/>
      <c r="HAT37" s="83"/>
      <c r="HAU37" s="83"/>
      <c r="HAV37" s="83"/>
      <c r="HAW37" s="83"/>
      <c r="HAX37" s="83"/>
      <c r="HAY37" s="83"/>
      <c r="HAZ37" s="83"/>
      <c r="HBA37" s="83"/>
      <c r="HBB37" s="83"/>
      <c r="HBC37" s="83"/>
      <c r="HBD37" s="83"/>
      <c r="HBE37" s="83"/>
      <c r="HBF37" s="83"/>
      <c r="HBG37" s="83"/>
      <c r="HBH37" s="83"/>
      <c r="HBI37" s="83"/>
      <c r="HBJ37" s="83"/>
      <c r="HBK37" s="83"/>
      <c r="HBL37" s="83"/>
      <c r="HBM37" s="83"/>
      <c r="HBN37" s="83"/>
      <c r="HBO37" s="83"/>
      <c r="HBP37" s="83"/>
      <c r="HBQ37" s="83"/>
      <c r="HBR37" s="83"/>
      <c r="HBS37" s="83"/>
      <c r="HBT37" s="83"/>
      <c r="HBU37" s="83"/>
      <c r="HBV37" s="83"/>
      <c r="HBW37" s="83"/>
      <c r="HBX37" s="83"/>
      <c r="HBY37" s="83"/>
      <c r="HBZ37" s="83"/>
      <c r="HCA37" s="83"/>
      <c r="HCB37" s="83"/>
      <c r="HCC37" s="83"/>
      <c r="HCD37" s="83"/>
      <c r="HCE37" s="83"/>
      <c r="HCF37" s="83"/>
      <c r="HCG37" s="83"/>
      <c r="HCH37" s="83"/>
      <c r="HCI37" s="83"/>
      <c r="HCJ37" s="83"/>
      <c r="HCK37" s="83"/>
      <c r="HCL37" s="83"/>
      <c r="HCM37" s="83"/>
      <c r="HCN37" s="83"/>
      <c r="HCO37" s="83"/>
      <c r="HCP37" s="83"/>
      <c r="HCQ37" s="83"/>
      <c r="HCR37" s="83"/>
      <c r="HCS37" s="83"/>
      <c r="HCT37" s="83"/>
      <c r="HCU37" s="83"/>
      <c r="HCV37" s="83"/>
      <c r="HCW37" s="83"/>
      <c r="HCX37" s="83"/>
      <c r="HCY37" s="83"/>
      <c r="HCZ37" s="83"/>
      <c r="HDA37" s="83"/>
      <c r="HDB37" s="83"/>
      <c r="HDC37" s="83"/>
      <c r="HDD37" s="83"/>
      <c r="HDE37" s="83"/>
      <c r="HDF37" s="83"/>
      <c r="HDG37" s="83"/>
      <c r="HDH37" s="83"/>
      <c r="HDI37" s="83"/>
      <c r="HDJ37" s="83"/>
      <c r="HDK37" s="83"/>
      <c r="HDL37" s="83"/>
      <c r="HDM37" s="83"/>
      <c r="HDN37" s="83"/>
      <c r="HDO37" s="83"/>
      <c r="HDP37" s="83"/>
      <c r="HDQ37" s="83"/>
      <c r="HDR37" s="83"/>
      <c r="HDS37" s="83"/>
      <c r="HDT37" s="83"/>
      <c r="HDU37" s="83"/>
      <c r="HDV37" s="83"/>
      <c r="HDW37" s="83"/>
      <c r="HDX37" s="83"/>
      <c r="HDY37" s="83"/>
      <c r="HDZ37" s="83"/>
      <c r="HEA37" s="83"/>
      <c r="HEB37" s="83"/>
      <c r="HEC37" s="83"/>
      <c r="HED37" s="83"/>
      <c r="HEE37" s="83"/>
      <c r="HEF37" s="83"/>
      <c r="HEG37" s="83"/>
      <c r="HEH37" s="83"/>
      <c r="HEI37" s="83"/>
      <c r="HEJ37" s="83"/>
      <c r="HEK37" s="83"/>
      <c r="HEL37" s="83"/>
      <c r="HEM37" s="83"/>
      <c r="HEN37" s="83"/>
      <c r="HEO37" s="83"/>
      <c r="HEP37" s="83"/>
      <c r="HEQ37" s="83"/>
      <c r="HER37" s="83"/>
      <c r="HES37" s="83"/>
      <c r="HET37" s="83"/>
      <c r="HEU37" s="83"/>
      <c r="HEV37" s="83"/>
      <c r="HEW37" s="83"/>
      <c r="HEX37" s="83"/>
      <c r="HEY37" s="83"/>
      <c r="HEZ37" s="83"/>
      <c r="HFA37" s="83"/>
      <c r="HFB37" s="83"/>
      <c r="HFC37" s="83"/>
      <c r="HFD37" s="83"/>
      <c r="HFE37" s="83"/>
      <c r="HFF37" s="83"/>
      <c r="HFG37" s="83"/>
      <c r="HFH37" s="83"/>
      <c r="HFI37" s="83"/>
      <c r="HFJ37" s="83"/>
      <c r="HFK37" s="83"/>
      <c r="HFL37" s="83"/>
      <c r="HFM37" s="83"/>
      <c r="HFN37" s="83"/>
      <c r="HFO37" s="83"/>
      <c r="HFP37" s="83"/>
      <c r="HFQ37" s="83"/>
      <c r="HFR37" s="83"/>
      <c r="HFS37" s="83"/>
      <c r="HFT37" s="83"/>
      <c r="HFU37" s="83"/>
      <c r="HFV37" s="83"/>
      <c r="HFW37" s="83"/>
      <c r="HFX37" s="83"/>
      <c r="HFY37" s="83"/>
      <c r="HFZ37" s="83"/>
      <c r="HGA37" s="83"/>
      <c r="HGB37" s="83"/>
      <c r="HGC37" s="83"/>
      <c r="HGD37" s="83"/>
      <c r="HGE37" s="83"/>
      <c r="HGF37" s="83"/>
      <c r="HGG37" s="83"/>
      <c r="HGH37" s="83"/>
      <c r="HGI37" s="83"/>
      <c r="HGJ37" s="83"/>
      <c r="HGK37" s="83"/>
      <c r="HGL37" s="83"/>
      <c r="HGM37" s="83"/>
      <c r="HGN37" s="83"/>
      <c r="HGO37" s="83"/>
      <c r="HGP37" s="83"/>
      <c r="HGQ37" s="83"/>
      <c r="HGR37" s="83"/>
      <c r="HGS37" s="83"/>
      <c r="HGT37" s="83"/>
      <c r="HGU37" s="83"/>
      <c r="HGV37" s="83"/>
      <c r="HGW37" s="83"/>
      <c r="HGX37" s="83"/>
      <c r="HGY37" s="83"/>
      <c r="HGZ37" s="83"/>
      <c r="HHA37" s="83"/>
      <c r="HHB37" s="83"/>
      <c r="HHC37" s="83"/>
      <c r="HHD37" s="83"/>
      <c r="HHE37" s="83"/>
      <c r="HHF37" s="83"/>
      <c r="HHG37" s="83"/>
      <c r="HHH37" s="83"/>
      <c r="HHI37" s="83"/>
      <c r="HHJ37" s="83"/>
      <c r="HHK37" s="83"/>
      <c r="HHL37" s="83"/>
      <c r="HHM37" s="83"/>
      <c r="HHN37" s="83"/>
      <c r="HHO37" s="83"/>
      <c r="HHP37" s="83"/>
      <c r="HHQ37" s="83"/>
      <c r="HHR37" s="83"/>
      <c r="HHS37" s="83"/>
      <c r="HHT37" s="83"/>
      <c r="HHU37" s="83"/>
      <c r="HHV37" s="83"/>
      <c r="HHW37" s="83"/>
      <c r="HHX37" s="83"/>
      <c r="HHY37" s="83"/>
      <c r="HHZ37" s="83"/>
      <c r="HIA37" s="83"/>
      <c r="HIB37" s="83"/>
      <c r="HIC37" s="83"/>
      <c r="HID37" s="83"/>
      <c r="HIE37" s="83"/>
      <c r="HIF37" s="83"/>
      <c r="HIG37" s="83"/>
      <c r="HIH37" s="83"/>
      <c r="HII37" s="83"/>
      <c r="HIJ37" s="83"/>
      <c r="HIK37" s="83"/>
      <c r="HIL37" s="83"/>
      <c r="HIM37" s="83"/>
      <c r="HIN37" s="83"/>
      <c r="HIO37" s="83"/>
      <c r="HIP37" s="83"/>
      <c r="HIQ37" s="83"/>
      <c r="HIR37" s="83"/>
      <c r="HIS37" s="83"/>
      <c r="HIT37" s="83"/>
      <c r="HIU37" s="83"/>
      <c r="HIV37" s="83"/>
      <c r="HIW37" s="83"/>
      <c r="HIX37" s="83"/>
      <c r="HIY37" s="83"/>
      <c r="HIZ37" s="83"/>
      <c r="HJA37" s="83"/>
      <c r="HJB37" s="83"/>
      <c r="HJC37" s="83"/>
      <c r="HJD37" s="83"/>
      <c r="HJE37" s="83"/>
      <c r="HJF37" s="83"/>
      <c r="HJG37" s="83"/>
      <c r="HJH37" s="83"/>
      <c r="HJI37" s="83"/>
      <c r="HJJ37" s="83"/>
      <c r="HJK37" s="83"/>
      <c r="HJL37" s="83"/>
      <c r="HJM37" s="83"/>
      <c r="HJN37" s="83"/>
      <c r="HJO37" s="83"/>
      <c r="HJP37" s="83"/>
      <c r="HJQ37" s="83"/>
      <c r="HJR37" s="83"/>
      <c r="HJS37" s="83"/>
      <c r="HJT37" s="83"/>
      <c r="HJU37" s="83"/>
      <c r="HJV37" s="83"/>
      <c r="HJW37" s="83"/>
      <c r="HJX37" s="83"/>
      <c r="HJY37" s="83"/>
      <c r="HJZ37" s="83"/>
      <c r="HKA37" s="83"/>
      <c r="HKB37" s="83"/>
      <c r="HKC37" s="83"/>
      <c r="HKD37" s="83"/>
      <c r="HKE37" s="83"/>
      <c r="HKF37" s="83"/>
      <c r="HKG37" s="83"/>
      <c r="HKH37" s="83"/>
      <c r="HKI37" s="83"/>
      <c r="HKJ37" s="83"/>
      <c r="HKK37" s="83"/>
      <c r="HKL37" s="83"/>
      <c r="HKM37" s="83"/>
      <c r="HKN37" s="83"/>
      <c r="HKO37" s="83"/>
      <c r="HKP37" s="83"/>
      <c r="HKQ37" s="83"/>
      <c r="HKR37" s="83"/>
      <c r="HKS37" s="83"/>
      <c r="HKT37" s="83"/>
      <c r="HKU37" s="83"/>
      <c r="HKV37" s="83"/>
      <c r="HKW37" s="83"/>
      <c r="HKX37" s="83"/>
      <c r="HKY37" s="83"/>
      <c r="HKZ37" s="83"/>
      <c r="HLA37" s="83"/>
      <c r="HLB37" s="83"/>
      <c r="HLC37" s="83"/>
      <c r="HLD37" s="83"/>
      <c r="HLE37" s="83"/>
      <c r="HLF37" s="83"/>
      <c r="HLG37" s="83"/>
      <c r="HLH37" s="83"/>
      <c r="HLI37" s="83"/>
      <c r="HLJ37" s="83"/>
      <c r="HLK37" s="83"/>
      <c r="HLL37" s="83"/>
      <c r="HLM37" s="83"/>
      <c r="HLN37" s="83"/>
      <c r="HLO37" s="83"/>
      <c r="HLP37" s="83"/>
      <c r="HLQ37" s="83"/>
      <c r="HLR37" s="83"/>
      <c r="HLS37" s="83"/>
      <c r="HLT37" s="83"/>
      <c r="HLU37" s="83"/>
      <c r="HLV37" s="83"/>
      <c r="HLW37" s="83"/>
      <c r="HLX37" s="83"/>
      <c r="HLY37" s="83"/>
      <c r="HLZ37" s="83"/>
      <c r="HMA37" s="83"/>
      <c r="HMB37" s="83"/>
      <c r="HMC37" s="83"/>
      <c r="HMD37" s="83"/>
      <c r="HME37" s="83"/>
      <c r="HMF37" s="83"/>
      <c r="HMG37" s="83"/>
      <c r="HMH37" s="83"/>
      <c r="HMI37" s="83"/>
      <c r="HMJ37" s="83"/>
      <c r="HMK37" s="83"/>
      <c r="HML37" s="83"/>
      <c r="HMM37" s="83"/>
      <c r="HMN37" s="83"/>
      <c r="HMO37" s="83"/>
      <c r="HMP37" s="83"/>
      <c r="HMQ37" s="83"/>
      <c r="HMR37" s="83"/>
      <c r="HMS37" s="83"/>
      <c r="HMT37" s="83"/>
      <c r="HMU37" s="83"/>
      <c r="HMV37" s="83"/>
      <c r="HMW37" s="83"/>
      <c r="HMX37" s="83"/>
      <c r="HMY37" s="83"/>
      <c r="HMZ37" s="83"/>
      <c r="HNA37" s="83"/>
      <c r="HNB37" s="83"/>
      <c r="HNC37" s="83"/>
      <c r="HND37" s="83"/>
      <c r="HNE37" s="83"/>
      <c r="HNF37" s="83"/>
      <c r="HNG37" s="83"/>
      <c r="HNH37" s="83"/>
      <c r="HNI37" s="83"/>
      <c r="HNJ37" s="83"/>
      <c r="HNK37" s="83"/>
      <c r="HNL37" s="83"/>
      <c r="HNM37" s="83"/>
      <c r="HNN37" s="83"/>
      <c r="HNO37" s="83"/>
      <c r="HNP37" s="83"/>
      <c r="HNQ37" s="83"/>
      <c r="HNR37" s="83"/>
      <c r="HNS37" s="83"/>
      <c r="HNT37" s="83"/>
      <c r="HNU37" s="83"/>
      <c r="HNV37" s="83"/>
      <c r="HNW37" s="83"/>
      <c r="HNX37" s="83"/>
      <c r="HNY37" s="83"/>
      <c r="HNZ37" s="83"/>
      <c r="HOA37" s="83"/>
      <c r="HOB37" s="83"/>
      <c r="HOC37" s="83"/>
      <c r="HOD37" s="83"/>
      <c r="HOE37" s="83"/>
      <c r="HOF37" s="83"/>
      <c r="HOG37" s="83"/>
      <c r="HOH37" s="83"/>
      <c r="HOI37" s="83"/>
      <c r="HOJ37" s="83"/>
      <c r="HOK37" s="83"/>
      <c r="HOL37" s="83"/>
      <c r="HOM37" s="83"/>
      <c r="HON37" s="83"/>
      <c r="HOO37" s="83"/>
      <c r="HOP37" s="83"/>
      <c r="HOQ37" s="83"/>
      <c r="HOR37" s="83"/>
      <c r="HOS37" s="83"/>
      <c r="HOT37" s="83"/>
      <c r="HOU37" s="83"/>
      <c r="HOV37" s="83"/>
      <c r="HOW37" s="83"/>
      <c r="HOX37" s="83"/>
      <c r="HOY37" s="83"/>
      <c r="HOZ37" s="83"/>
      <c r="HPA37" s="83"/>
      <c r="HPB37" s="83"/>
      <c r="HPC37" s="83"/>
      <c r="HPD37" s="83"/>
      <c r="HPE37" s="83"/>
      <c r="HPF37" s="83"/>
      <c r="HPG37" s="83"/>
      <c r="HPH37" s="83"/>
      <c r="HPI37" s="83"/>
      <c r="HPJ37" s="83"/>
      <c r="HPK37" s="83"/>
      <c r="HPL37" s="83"/>
      <c r="HPM37" s="83"/>
      <c r="HPN37" s="83"/>
      <c r="HPO37" s="83"/>
      <c r="HPP37" s="83"/>
      <c r="HPQ37" s="83"/>
      <c r="HPR37" s="83"/>
      <c r="HPS37" s="83"/>
      <c r="HPT37" s="83"/>
      <c r="HPU37" s="83"/>
      <c r="HPV37" s="83"/>
      <c r="HPW37" s="83"/>
      <c r="HPX37" s="83"/>
      <c r="HPY37" s="83"/>
      <c r="HPZ37" s="83"/>
      <c r="HQA37" s="83"/>
      <c r="HQB37" s="83"/>
      <c r="HQC37" s="83"/>
      <c r="HQD37" s="83"/>
      <c r="HQE37" s="83"/>
      <c r="HQF37" s="83"/>
      <c r="HQG37" s="83"/>
      <c r="HQH37" s="83"/>
      <c r="HQI37" s="83"/>
      <c r="HQJ37" s="83"/>
      <c r="HQK37" s="83"/>
      <c r="HQL37" s="83"/>
      <c r="HQM37" s="83"/>
      <c r="HQN37" s="83"/>
      <c r="HQO37" s="83"/>
      <c r="HQP37" s="83"/>
      <c r="HQQ37" s="83"/>
      <c r="HQR37" s="83"/>
      <c r="HQS37" s="83"/>
      <c r="HQT37" s="83"/>
      <c r="HQU37" s="83"/>
      <c r="HQV37" s="83"/>
      <c r="HQW37" s="83"/>
      <c r="HQX37" s="83"/>
      <c r="HQY37" s="83"/>
      <c r="HQZ37" s="83"/>
      <c r="HRA37" s="83"/>
      <c r="HRB37" s="83"/>
      <c r="HRC37" s="83"/>
      <c r="HRD37" s="83"/>
      <c r="HRE37" s="83"/>
      <c r="HRF37" s="83"/>
      <c r="HRG37" s="83"/>
      <c r="HRH37" s="83"/>
      <c r="HRI37" s="83"/>
      <c r="HRJ37" s="83"/>
      <c r="HRK37" s="83"/>
      <c r="HRL37" s="83"/>
      <c r="HRM37" s="83"/>
      <c r="HRN37" s="83"/>
      <c r="HRO37" s="83"/>
      <c r="HRP37" s="83"/>
      <c r="HRQ37" s="83"/>
      <c r="HRR37" s="83"/>
      <c r="HRS37" s="83"/>
      <c r="HRT37" s="83"/>
      <c r="HRU37" s="83"/>
      <c r="HRV37" s="83"/>
      <c r="HRW37" s="83"/>
      <c r="HRX37" s="83"/>
      <c r="HRY37" s="83"/>
      <c r="HRZ37" s="83"/>
      <c r="HSA37" s="83"/>
      <c r="HSB37" s="83"/>
      <c r="HSC37" s="83"/>
      <c r="HSD37" s="83"/>
      <c r="HSE37" s="83"/>
      <c r="HSF37" s="83"/>
      <c r="HSG37" s="83"/>
      <c r="HSH37" s="83"/>
      <c r="HSI37" s="83"/>
      <c r="HSJ37" s="83"/>
      <c r="HSK37" s="83"/>
      <c r="HSL37" s="83"/>
      <c r="HSM37" s="83"/>
      <c r="HSN37" s="83"/>
      <c r="HSO37" s="83"/>
      <c r="HSP37" s="83"/>
      <c r="HSQ37" s="83"/>
      <c r="HSR37" s="83"/>
      <c r="HSS37" s="83"/>
      <c r="HST37" s="83"/>
      <c r="HSU37" s="83"/>
      <c r="HSV37" s="83"/>
      <c r="HSW37" s="83"/>
      <c r="HSX37" s="83"/>
      <c r="HSY37" s="83"/>
      <c r="HSZ37" s="83"/>
      <c r="HTA37" s="83"/>
      <c r="HTB37" s="83"/>
      <c r="HTC37" s="83"/>
      <c r="HTD37" s="83"/>
      <c r="HTE37" s="83"/>
      <c r="HTF37" s="83"/>
      <c r="HTG37" s="83"/>
      <c r="HTH37" s="83"/>
      <c r="HTI37" s="83"/>
      <c r="HTJ37" s="83"/>
      <c r="HTK37" s="83"/>
      <c r="HTL37" s="83"/>
      <c r="HTM37" s="83"/>
      <c r="HTN37" s="83"/>
      <c r="HTO37" s="83"/>
      <c r="HTP37" s="83"/>
      <c r="HTQ37" s="83"/>
      <c r="HTR37" s="83"/>
      <c r="HTS37" s="83"/>
      <c r="HTT37" s="83"/>
      <c r="HTU37" s="83"/>
      <c r="HTV37" s="83"/>
      <c r="HTW37" s="83"/>
      <c r="HTX37" s="83"/>
      <c r="HTY37" s="83"/>
      <c r="HTZ37" s="83"/>
      <c r="HUA37" s="83"/>
      <c r="HUB37" s="83"/>
      <c r="HUC37" s="83"/>
      <c r="HUD37" s="83"/>
      <c r="HUE37" s="83"/>
      <c r="HUF37" s="83"/>
      <c r="HUG37" s="83"/>
      <c r="HUH37" s="83"/>
      <c r="HUI37" s="83"/>
      <c r="HUJ37" s="83"/>
      <c r="HUK37" s="83"/>
      <c r="HUL37" s="83"/>
      <c r="HUM37" s="83"/>
      <c r="HUN37" s="83"/>
      <c r="HUO37" s="83"/>
      <c r="HUP37" s="83"/>
      <c r="HUQ37" s="83"/>
      <c r="HUR37" s="83"/>
      <c r="HUS37" s="83"/>
      <c r="HUT37" s="83"/>
      <c r="HUU37" s="83"/>
      <c r="HUV37" s="83"/>
      <c r="HUW37" s="83"/>
      <c r="HUX37" s="83"/>
      <c r="HUY37" s="83"/>
      <c r="HUZ37" s="83"/>
      <c r="HVA37" s="83"/>
      <c r="HVB37" s="83"/>
      <c r="HVC37" s="83"/>
      <c r="HVD37" s="83"/>
      <c r="HVE37" s="83"/>
      <c r="HVF37" s="83"/>
      <c r="HVG37" s="83"/>
      <c r="HVH37" s="83"/>
      <c r="HVI37" s="83"/>
      <c r="HVJ37" s="83"/>
      <c r="HVK37" s="83"/>
      <c r="HVL37" s="83"/>
      <c r="HVM37" s="83"/>
      <c r="HVN37" s="83"/>
      <c r="HVO37" s="83"/>
      <c r="HVP37" s="83"/>
      <c r="HVQ37" s="83"/>
      <c r="HVR37" s="83"/>
      <c r="HVS37" s="83"/>
      <c r="HVT37" s="83"/>
      <c r="HVU37" s="83"/>
      <c r="HVV37" s="83"/>
      <c r="HVW37" s="83"/>
      <c r="HVX37" s="83"/>
      <c r="HVY37" s="83"/>
      <c r="HVZ37" s="83"/>
      <c r="HWA37" s="83"/>
      <c r="HWB37" s="83"/>
      <c r="HWC37" s="83"/>
      <c r="HWD37" s="83"/>
      <c r="HWE37" s="83"/>
      <c r="HWF37" s="83"/>
      <c r="HWG37" s="83"/>
      <c r="HWH37" s="83"/>
      <c r="HWI37" s="83"/>
      <c r="HWJ37" s="83"/>
      <c r="HWK37" s="83"/>
      <c r="HWL37" s="83"/>
      <c r="HWM37" s="83"/>
      <c r="HWN37" s="83"/>
      <c r="HWO37" s="83"/>
      <c r="HWP37" s="83"/>
      <c r="HWQ37" s="83"/>
      <c r="HWR37" s="83"/>
      <c r="HWS37" s="83"/>
      <c r="HWT37" s="83"/>
      <c r="HWU37" s="83"/>
      <c r="HWV37" s="83"/>
      <c r="HWW37" s="83"/>
      <c r="HWX37" s="83"/>
      <c r="HWY37" s="83"/>
      <c r="HWZ37" s="83"/>
      <c r="HXA37" s="83"/>
      <c r="HXB37" s="83"/>
      <c r="HXC37" s="83"/>
      <c r="HXD37" s="83"/>
      <c r="HXE37" s="83"/>
      <c r="HXF37" s="83"/>
      <c r="HXG37" s="83"/>
      <c r="HXH37" s="83"/>
      <c r="HXI37" s="83"/>
      <c r="HXJ37" s="83"/>
      <c r="HXK37" s="83"/>
      <c r="HXL37" s="83"/>
      <c r="HXM37" s="83"/>
      <c r="HXN37" s="83"/>
      <c r="HXO37" s="83"/>
      <c r="HXP37" s="83"/>
      <c r="HXQ37" s="83"/>
      <c r="HXR37" s="83"/>
      <c r="HXS37" s="83"/>
      <c r="HXT37" s="83"/>
      <c r="HXU37" s="83"/>
      <c r="HXV37" s="83"/>
      <c r="HXW37" s="83"/>
      <c r="HXX37" s="83"/>
      <c r="HXY37" s="83"/>
      <c r="HXZ37" s="83"/>
      <c r="HYA37" s="83"/>
      <c r="HYB37" s="83"/>
      <c r="HYC37" s="83"/>
      <c r="HYD37" s="83"/>
      <c r="HYE37" s="83"/>
      <c r="HYF37" s="83"/>
      <c r="HYG37" s="83"/>
      <c r="HYH37" s="83"/>
      <c r="HYI37" s="83"/>
      <c r="HYJ37" s="83"/>
      <c r="HYK37" s="83"/>
      <c r="HYL37" s="83"/>
      <c r="HYM37" s="83"/>
      <c r="HYN37" s="83"/>
      <c r="HYO37" s="83"/>
      <c r="HYP37" s="83"/>
      <c r="HYQ37" s="83"/>
      <c r="HYR37" s="83"/>
      <c r="HYS37" s="83"/>
      <c r="HYT37" s="83"/>
      <c r="HYU37" s="83"/>
      <c r="HYV37" s="83"/>
      <c r="HYW37" s="83"/>
      <c r="HYX37" s="83"/>
      <c r="HYY37" s="83"/>
      <c r="HYZ37" s="83"/>
      <c r="HZA37" s="83"/>
      <c r="HZB37" s="83"/>
      <c r="HZC37" s="83"/>
      <c r="HZD37" s="83"/>
      <c r="HZE37" s="83"/>
      <c r="HZF37" s="83"/>
      <c r="HZG37" s="83"/>
      <c r="HZH37" s="83"/>
      <c r="HZI37" s="83"/>
      <c r="HZJ37" s="83"/>
      <c r="HZK37" s="83"/>
      <c r="HZL37" s="83"/>
      <c r="HZM37" s="83"/>
      <c r="HZN37" s="83"/>
      <c r="HZO37" s="83"/>
      <c r="HZP37" s="83"/>
      <c r="HZQ37" s="83"/>
      <c r="HZR37" s="83"/>
      <c r="HZS37" s="83"/>
      <c r="HZT37" s="83"/>
      <c r="HZU37" s="83"/>
      <c r="HZV37" s="83"/>
      <c r="HZW37" s="83"/>
      <c r="HZX37" s="83"/>
      <c r="HZY37" s="83"/>
      <c r="HZZ37" s="83"/>
      <c r="IAA37" s="83"/>
      <c r="IAB37" s="83"/>
      <c r="IAC37" s="83"/>
      <c r="IAD37" s="83"/>
      <c r="IAE37" s="83"/>
      <c r="IAF37" s="83"/>
      <c r="IAG37" s="83"/>
      <c r="IAH37" s="83"/>
      <c r="IAI37" s="83"/>
      <c r="IAJ37" s="83"/>
      <c r="IAK37" s="83"/>
      <c r="IAL37" s="83"/>
      <c r="IAM37" s="83"/>
      <c r="IAN37" s="83"/>
      <c r="IAO37" s="83"/>
      <c r="IAP37" s="83"/>
      <c r="IAQ37" s="83"/>
      <c r="IAR37" s="83"/>
      <c r="IAS37" s="83"/>
      <c r="IAT37" s="83"/>
      <c r="IAU37" s="83"/>
      <c r="IAV37" s="83"/>
      <c r="IAW37" s="83"/>
      <c r="IAX37" s="83"/>
      <c r="IAY37" s="83"/>
      <c r="IAZ37" s="83"/>
      <c r="IBA37" s="83"/>
      <c r="IBB37" s="83"/>
      <c r="IBC37" s="83"/>
      <c r="IBD37" s="83"/>
      <c r="IBE37" s="83"/>
      <c r="IBF37" s="83"/>
      <c r="IBG37" s="83"/>
      <c r="IBH37" s="83"/>
      <c r="IBI37" s="83"/>
      <c r="IBJ37" s="83"/>
      <c r="IBK37" s="83"/>
      <c r="IBL37" s="83"/>
      <c r="IBM37" s="83"/>
      <c r="IBN37" s="83"/>
      <c r="IBO37" s="83"/>
      <c r="IBP37" s="83"/>
      <c r="IBQ37" s="83"/>
      <c r="IBR37" s="83"/>
      <c r="IBS37" s="83"/>
      <c r="IBT37" s="83"/>
      <c r="IBU37" s="83"/>
      <c r="IBV37" s="83"/>
      <c r="IBW37" s="83"/>
      <c r="IBX37" s="83"/>
      <c r="IBY37" s="83"/>
      <c r="IBZ37" s="83"/>
      <c r="ICA37" s="83"/>
      <c r="ICB37" s="83"/>
      <c r="ICC37" s="83"/>
      <c r="ICD37" s="83"/>
      <c r="ICE37" s="83"/>
      <c r="ICF37" s="83"/>
      <c r="ICG37" s="83"/>
      <c r="ICH37" s="83"/>
      <c r="ICI37" s="83"/>
      <c r="ICJ37" s="83"/>
      <c r="ICK37" s="83"/>
      <c r="ICL37" s="83"/>
      <c r="ICM37" s="83"/>
      <c r="ICN37" s="83"/>
      <c r="ICO37" s="83"/>
      <c r="ICP37" s="83"/>
      <c r="ICQ37" s="83"/>
      <c r="ICR37" s="83"/>
      <c r="ICS37" s="83"/>
      <c r="ICT37" s="83"/>
      <c r="ICU37" s="83"/>
      <c r="ICV37" s="83"/>
      <c r="ICW37" s="83"/>
      <c r="ICX37" s="83"/>
      <c r="ICY37" s="83"/>
      <c r="ICZ37" s="83"/>
      <c r="IDA37" s="83"/>
      <c r="IDB37" s="83"/>
      <c r="IDC37" s="83"/>
      <c r="IDD37" s="83"/>
      <c r="IDE37" s="83"/>
      <c r="IDF37" s="83"/>
      <c r="IDG37" s="83"/>
      <c r="IDH37" s="83"/>
      <c r="IDI37" s="83"/>
      <c r="IDJ37" s="83"/>
      <c r="IDK37" s="83"/>
      <c r="IDL37" s="83"/>
      <c r="IDM37" s="83"/>
      <c r="IDN37" s="83"/>
      <c r="IDO37" s="83"/>
      <c r="IDP37" s="83"/>
      <c r="IDQ37" s="83"/>
      <c r="IDR37" s="83"/>
      <c r="IDS37" s="83"/>
      <c r="IDT37" s="83"/>
      <c r="IDU37" s="83"/>
      <c r="IDV37" s="83"/>
      <c r="IDW37" s="83"/>
      <c r="IDX37" s="83"/>
      <c r="IDY37" s="83"/>
      <c r="IDZ37" s="83"/>
      <c r="IEA37" s="83"/>
      <c r="IEB37" s="83"/>
      <c r="IEC37" s="83"/>
      <c r="IED37" s="83"/>
      <c r="IEE37" s="83"/>
      <c r="IEF37" s="83"/>
      <c r="IEG37" s="83"/>
      <c r="IEH37" s="83"/>
      <c r="IEI37" s="83"/>
      <c r="IEJ37" s="83"/>
      <c r="IEK37" s="83"/>
      <c r="IEL37" s="83"/>
      <c r="IEM37" s="83"/>
      <c r="IEN37" s="83"/>
      <c r="IEO37" s="83"/>
      <c r="IEP37" s="83"/>
      <c r="IEQ37" s="83"/>
      <c r="IER37" s="83"/>
      <c r="IES37" s="83"/>
      <c r="IET37" s="83"/>
      <c r="IEU37" s="83"/>
      <c r="IEV37" s="83"/>
      <c r="IEW37" s="83"/>
      <c r="IEX37" s="83"/>
      <c r="IEY37" s="83"/>
      <c r="IEZ37" s="83"/>
      <c r="IFA37" s="83"/>
      <c r="IFB37" s="83"/>
      <c r="IFC37" s="83"/>
      <c r="IFD37" s="83"/>
      <c r="IFE37" s="83"/>
      <c r="IFF37" s="83"/>
      <c r="IFG37" s="83"/>
      <c r="IFH37" s="83"/>
      <c r="IFI37" s="83"/>
      <c r="IFJ37" s="83"/>
      <c r="IFK37" s="83"/>
      <c r="IFL37" s="83"/>
      <c r="IFM37" s="83"/>
      <c r="IFN37" s="83"/>
      <c r="IFO37" s="83"/>
      <c r="IFP37" s="83"/>
      <c r="IFQ37" s="83"/>
      <c r="IFR37" s="83"/>
      <c r="IFS37" s="83"/>
      <c r="IFT37" s="83"/>
      <c r="IFU37" s="83"/>
      <c r="IFV37" s="83"/>
      <c r="IFW37" s="83"/>
      <c r="IFX37" s="83"/>
      <c r="IFY37" s="83"/>
      <c r="IFZ37" s="83"/>
      <c r="IGA37" s="83"/>
      <c r="IGB37" s="83"/>
      <c r="IGC37" s="83"/>
      <c r="IGD37" s="83"/>
      <c r="IGE37" s="83"/>
      <c r="IGF37" s="83"/>
      <c r="IGG37" s="83"/>
      <c r="IGH37" s="83"/>
      <c r="IGI37" s="83"/>
      <c r="IGJ37" s="83"/>
      <c r="IGK37" s="83"/>
      <c r="IGL37" s="83"/>
      <c r="IGM37" s="83"/>
      <c r="IGN37" s="83"/>
      <c r="IGO37" s="83"/>
      <c r="IGP37" s="83"/>
      <c r="IGQ37" s="83"/>
      <c r="IGR37" s="83"/>
      <c r="IGS37" s="83"/>
      <c r="IGT37" s="83"/>
      <c r="IGU37" s="83"/>
      <c r="IGV37" s="83"/>
      <c r="IGW37" s="83"/>
      <c r="IGX37" s="83"/>
      <c r="IGY37" s="83"/>
      <c r="IGZ37" s="83"/>
      <c r="IHA37" s="83"/>
      <c r="IHB37" s="83"/>
      <c r="IHC37" s="83"/>
      <c r="IHD37" s="83"/>
      <c r="IHE37" s="83"/>
      <c r="IHF37" s="83"/>
      <c r="IHG37" s="83"/>
      <c r="IHH37" s="83"/>
      <c r="IHI37" s="83"/>
      <c r="IHJ37" s="83"/>
      <c r="IHK37" s="83"/>
      <c r="IHL37" s="83"/>
      <c r="IHM37" s="83"/>
      <c r="IHN37" s="83"/>
      <c r="IHO37" s="83"/>
      <c r="IHP37" s="83"/>
      <c r="IHQ37" s="83"/>
      <c r="IHR37" s="83"/>
      <c r="IHS37" s="83"/>
      <c r="IHT37" s="83"/>
      <c r="IHU37" s="83"/>
      <c r="IHV37" s="83"/>
      <c r="IHW37" s="83"/>
      <c r="IHX37" s="83"/>
      <c r="IHY37" s="83"/>
      <c r="IHZ37" s="83"/>
      <c r="IIA37" s="83"/>
      <c r="IIB37" s="83"/>
      <c r="IIC37" s="83"/>
      <c r="IID37" s="83"/>
      <c r="IIE37" s="83"/>
      <c r="IIF37" s="83"/>
      <c r="IIG37" s="83"/>
      <c r="IIH37" s="83"/>
      <c r="III37" s="83"/>
      <c r="IIJ37" s="83"/>
      <c r="IIK37" s="83"/>
      <c r="IIL37" s="83"/>
      <c r="IIM37" s="83"/>
      <c r="IIN37" s="83"/>
      <c r="IIO37" s="83"/>
      <c r="IIP37" s="83"/>
      <c r="IIQ37" s="83"/>
      <c r="IIR37" s="83"/>
      <c r="IIS37" s="83"/>
      <c r="IIT37" s="83"/>
      <c r="IIU37" s="83"/>
      <c r="IIV37" s="83"/>
      <c r="IIW37" s="83"/>
      <c r="IIX37" s="83"/>
      <c r="IIY37" s="83"/>
      <c r="IIZ37" s="83"/>
      <c r="IJA37" s="83"/>
      <c r="IJB37" s="83"/>
      <c r="IJC37" s="83"/>
      <c r="IJD37" s="83"/>
      <c r="IJE37" s="83"/>
      <c r="IJF37" s="83"/>
      <c r="IJG37" s="83"/>
      <c r="IJH37" s="83"/>
      <c r="IJI37" s="83"/>
      <c r="IJJ37" s="83"/>
      <c r="IJK37" s="83"/>
      <c r="IJL37" s="83"/>
      <c r="IJM37" s="83"/>
      <c r="IJN37" s="83"/>
      <c r="IJO37" s="83"/>
      <c r="IJP37" s="83"/>
      <c r="IJQ37" s="83"/>
      <c r="IJR37" s="83"/>
      <c r="IJS37" s="83"/>
      <c r="IJT37" s="83"/>
      <c r="IJU37" s="83"/>
      <c r="IJV37" s="83"/>
      <c r="IJW37" s="83"/>
      <c r="IJX37" s="83"/>
      <c r="IJY37" s="83"/>
      <c r="IJZ37" s="83"/>
      <c r="IKA37" s="83"/>
      <c r="IKB37" s="83"/>
      <c r="IKC37" s="83"/>
      <c r="IKD37" s="83"/>
      <c r="IKE37" s="83"/>
      <c r="IKF37" s="83"/>
      <c r="IKG37" s="83"/>
      <c r="IKH37" s="83"/>
      <c r="IKI37" s="83"/>
      <c r="IKJ37" s="83"/>
      <c r="IKK37" s="83"/>
      <c r="IKL37" s="83"/>
      <c r="IKM37" s="83"/>
      <c r="IKN37" s="83"/>
      <c r="IKO37" s="83"/>
      <c r="IKP37" s="83"/>
      <c r="IKQ37" s="83"/>
      <c r="IKR37" s="83"/>
      <c r="IKS37" s="83"/>
      <c r="IKT37" s="83"/>
      <c r="IKU37" s="83"/>
      <c r="IKV37" s="83"/>
      <c r="IKW37" s="83"/>
      <c r="IKX37" s="83"/>
      <c r="IKY37" s="83"/>
      <c r="IKZ37" s="83"/>
      <c r="ILA37" s="83"/>
      <c r="ILB37" s="83"/>
      <c r="ILC37" s="83"/>
      <c r="ILD37" s="83"/>
      <c r="ILE37" s="83"/>
      <c r="ILF37" s="83"/>
      <c r="ILG37" s="83"/>
      <c r="ILH37" s="83"/>
      <c r="ILI37" s="83"/>
      <c r="ILJ37" s="83"/>
      <c r="ILK37" s="83"/>
      <c r="ILL37" s="83"/>
      <c r="ILM37" s="83"/>
      <c r="ILN37" s="83"/>
      <c r="ILO37" s="83"/>
      <c r="ILP37" s="83"/>
      <c r="ILQ37" s="83"/>
      <c r="ILR37" s="83"/>
      <c r="ILS37" s="83"/>
      <c r="ILT37" s="83"/>
      <c r="ILU37" s="83"/>
      <c r="ILV37" s="83"/>
      <c r="ILW37" s="83"/>
      <c r="ILX37" s="83"/>
      <c r="ILY37" s="83"/>
      <c r="ILZ37" s="83"/>
      <c r="IMA37" s="83"/>
      <c r="IMB37" s="83"/>
      <c r="IMC37" s="83"/>
      <c r="IMD37" s="83"/>
      <c r="IME37" s="83"/>
      <c r="IMF37" s="83"/>
      <c r="IMG37" s="83"/>
      <c r="IMH37" s="83"/>
      <c r="IMI37" s="83"/>
      <c r="IMJ37" s="83"/>
      <c r="IMK37" s="83"/>
      <c r="IML37" s="83"/>
      <c r="IMM37" s="83"/>
      <c r="IMN37" s="83"/>
      <c r="IMO37" s="83"/>
      <c r="IMP37" s="83"/>
      <c r="IMQ37" s="83"/>
      <c r="IMR37" s="83"/>
      <c r="IMS37" s="83"/>
      <c r="IMT37" s="83"/>
      <c r="IMU37" s="83"/>
      <c r="IMV37" s="83"/>
      <c r="IMW37" s="83"/>
      <c r="IMX37" s="83"/>
      <c r="IMY37" s="83"/>
      <c r="IMZ37" s="83"/>
      <c r="INA37" s="83"/>
      <c r="INB37" s="83"/>
      <c r="INC37" s="83"/>
      <c r="IND37" s="83"/>
      <c r="INE37" s="83"/>
      <c r="INF37" s="83"/>
      <c r="ING37" s="83"/>
      <c r="INH37" s="83"/>
      <c r="INI37" s="83"/>
      <c r="INJ37" s="83"/>
      <c r="INK37" s="83"/>
      <c r="INL37" s="83"/>
      <c r="INM37" s="83"/>
      <c r="INN37" s="83"/>
      <c r="INO37" s="83"/>
      <c r="INP37" s="83"/>
      <c r="INQ37" s="83"/>
      <c r="INR37" s="83"/>
      <c r="INS37" s="83"/>
      <c r="INT37" s="83"/>
      <c r="INU37" s="83"/>
      <c r="INV37" s="83"/>
      <c r="INW37" s="83"/>
      <c r="INX37" s="83"/>
      <c r="INY37" s="83"/>
      <c r="INZ37" s="83"/>
      <c r="IOA37" s="83"/>
      <c r="IOB37" s="83"/>
      <c r="IOC37" s="83"/>
      <c r="IOD37" s="83"/>
      <c r="IOE37" s="83"/>
      <c r="IOF37" s="83"/>
      <c r="IOG37" s="83"/>
      <c r="IOH37" s="83"/>
      <c r="IOI37" s="83"/>
      <c r="IOJ37" s="83"/>
      <c r="IOK37" s="83"/>
      <c r="IOL37" s="83"/>
      <c r="IOM37" s="83"/>
      <c r="ION37" s="83"/>
      <c r="IOO37" s="83"/>
      <c r="IOP37" s="83"/>
      <c r="IOQ37" s="83"/>
      <c r="IOR37" s="83"/>
      <c r="IOS37" s="83"/>
      <c r="IOT37" s="83"/>
      <c r="IOU37" s="83"/>
      <c r="IOV37" s="83"/>
      <c r="IOW37" s="83"/>
      <c r="IOX37" s="83"/>
      <c r="IOY37" s="83"/>
      <c r="IOZ37" s="83"/>
      <c r="IPA37" s="83"/>
      <c r="IPB37" s="83"/>
      <c r="IPC37" s="83"/>
      <c r="IPD37" s="83"/>
      <c r="IPE37" s="83"/>
      <c r="IPF37" s="83"/>
      <c r="IPG37" s="83"/>
      <c r="IPH37" s="83"/>
      <c r="IPI37" s="83"/>
      <c r="IPJ37" s="83"/>
      <c r="IPK37" s="83"/>
      <c r="IPL37" s="83"/>
      <c r="IPM37" s="83"/>
      <c r="IPN37" s="83"/>
      <c r="IPO37" s="83"/>
      <c r="IPP37" s="83"/>
      <c r="IPQ37" s="83"/>
      <c r="IPR37" s="83"/>
      <c r="IPS37" s="83"/>
      <c r="IPT37" s="83"/>
      <c r="IPU37" s="83"/>
      <c r="IPV37" s="83"/>
      <c r="IPW37" s="83"/>
      <c r="IPX37" s="83"/>
      <c r="IPY37" s="83"/>
      <c r="IPZ37" s="83"/>
      <c r="IQA37" s="83"/>
      <c r="IQB37" s="83"/>
      <c r="IQC37" s="83"/>
      <c r="IQD37" s="83"/>
      <c r="IQE37" s="83"/>
      <c r="IQF37" s="83"/>
      <c r="IQG37" s="83"/>
      <c r="IQH37" s="83"/>
      <c r="IQI37" s="83"/>
      <c r="IQJ37" s="83"/>
      <c r="IQK37" s="83"/>
      <c r="IQL37" s="83"/>
      <c r="IQM37" s="83"/>
      <c r="IQN37" s="83"/>
      <c r="IQO37" s="83"/>
      <c r="IQP37" s="83"/>
      <c r="IQQ37" s="83"/>
      <c r="IQR37" s="83"/>
      <c r="IQS37" s="83"/>
      <c r="IQT37" s="83"/>
      <c r="IQU37" s="83"/>
      <c r="IQV37" s="83"/>
      <c r="IQW37" s="83"/>
      <c r="IQX37" s="83"/>
      <c r="IQY37" s="83"/>
      <c r="IQZ37" s="83"/>
      <c r="IRA37" s="83"/>
      <c r="IRB37" s="83"/>
      <c r="IRC37" s="83"/>
      <c r="IRD37" s="83"/>
      <c r="IRE37" s="83"/>
      <c r="IRF37" s="83"/>
      <c r="IRG37" s="83"/>
      <c r="IRH37" s="83"/>
      <c r="IRI37" s="83"/>
      <c r="IRJ37" s="83"/>
      <c r="IRK37" s="83"/>
      <c r="IRL37" s="83"/>
      <c r="IRM37" s="83"/>
      <c r="IRN37" s="83"/>
      <c r="IRO37" s="83"/>
      <c r="IRP37" s="83"/>
      <c r="IRQ37" s="83"/>
      <c r="IRR37" s="83"/>
      <c r="IRS37" s="83"/>
      <c r="IRT37" s="83"/>
      <c r="IRU37" s="83"/>
      <c r="IRV37" s="83"/>
      <c r="IRW37" s="83"/>
      <c r="IRX37" s="83"/>
      <c r="IRY37" s="83"/>
      <c r="IRZ37" s="83"/>
      <c r="ISA37" s="83"/>
      <c r="ISB37" s="83"/>
      <c r="ISC37" s="83"/>
      <c r="ISD37" s="83"/>
      <c r="ISE37" s="83"/>
      <c r="ISF37" s="83"/>
      <c r="ISG37" s="83"/>
      <c r="ISH37" s="83"/>
      <c r="ISI37" s="83"/>
      <c r="ISJ37" s="83"/>
      <c r="ISK37" s="83"/>
      <c r="ISL37" s="83"/>
      <c r="ISM37" s="83"/>
      <c r="ISN37" s="83"/>
      <c r="ISO37" s="83"/>
      <c r="ISP37" s="83"/>
      <c r="ISQ37" s="83"/>
      <c r="ISR37" s="83"/>
      <c r="ISS37" s="83"/>
      <c r="IST37" s="83"/>
      <c r="ISU37" s="83"/>
      <c r="ISV37" s="83"/>
      <c r="ISW37" s="83"/>
      <c r="ISX37" s="83"/>
      <c r="ISY37" s="83"/>
      <c r="ISZ37" s="83"/>
      <c r="ITA37" s="83"/>
      <c r="ITB37" s="83"/>
      <c r="ITC37" s="83"/>
      <c r="ITD37" s="83"/>
      <c r="ITE37" s="83"/>
      <c r="ITF37" s="83"/>
      <c r="ITG37" s="83"/>
      <c r="ITH37" s="83"/>
      <c r="ITI37" s="83"/>
      <c r="ITJ37" s="83"/>
      <c r="ITK37" s="83"/>
      <c r="ITL37" s="83"/>
      <c r="ITM37" s="83"/>
      <c r="ITN37" s="83"/>
      <c r="ITO37" s="83"/>
      <c r="ITP37" s="83"/>
      <c r="ITQ37" s="83"/>
      <c r="ITR37" s="83"/>
      <c r="ITS37" s="83"/>
      <c r="ITT37" s="83"/>
      <c r="ITU37" s="83"/>
      <c r="ITV37" s="83"/>
      <c r="ITW37" s="83"/>
      <c r="ITX37" s="83"/>
      <c r="ITY37" s="83"/>
      <c r="ITZ37" s="83"/>
      <c r="IUA37" s="83"/>
      <c r="IUB37" s="83"/>
      <c r="IUC37" s="83"/>
      <c r="IUD37" s="83"/>
      <c r="IUE37" s="83"/>
      <c r="IUF37" s="83"/>
      <c r="IUG37" s="83"/>
      <c r="IUH37" s="83"/>
      <c r="IUI37" s="83"/>
      <c r="IUJ37" s="83"/>
      <c r="IUK37" s="83"/>
      <c r="IUL37" s="83"/>
      <c r="IUM37" s="83"/>
      <c r="IUN37" s="83"/>
      <c r="IUO37" s="83"/>
      <c r="IUP37" s="83"/>
      <c r="IUQ37" s="83"/>
      <c r="IUR37" s="83"/>
      <c r="IUS37" s="83"/>
      <c r="IUT37" s="83"/>
      <c r="IUU37" s="83"/>
      <c r="IUV37" s="83"/>
      <c r="IUW37" s="83"/>
      <c r="IUX37" s="83"/>
      <c r="IUY37" s="83"/>
      <c r="IUZ37" s="83"/>
      <c r="IVA37" s="83"/>
      <c r="IVB37" s="83"/>
      <c r="IVC37" s="83"/>
      <c r="IVD37" s="83"/>
      <c r="IVE37" s="83"/>
      <c r="IVF37" s="83"/>
      <c r="IVG37" s="83"/>
      <c r="IVH37" s="83"/>
      <c r="IVI37" s="83"/>
      <c r="IVJ37" s="83"/>
      <c r="IVK37" s="83"/>
      <c r="IVL37" s="83"/>
      <c r="IVM37" s="83"/>
      <c r="IVN37" s="83"/>
      <c r="IVO37" s="83"/>
      <c r="IVP37" s="83"/>
      <c r="IVQ37" s="83"/>
      <c r="IVR37" s="83"/>
      <c r="IVS37" s="83"/>
      <c r="IVT37" s="83"/>
      <c r="IVU37" s="83"/>
      <c r="IVV37" s="83"/>
      <c r="IVW37" s="83"/>
      <c r="IVX37" s="83"/>
      <c r="IVY37" s="83"/>
      <c r="IVZ37" s="83"/>
      <c r="IWA37" s="83"/>
      <c r="IWB37" s="83"/>
      <c r="IWC37" s="83"/>
      <c r="IWD37" s="83"/>
      <c r="IWE37" s="83"/>
      <c r="IWF37" s="83"/>
      <c r="IWG37" s="83"/>
      <c r="IWH37" s="83"/>
      <c r="IWI37" s="83"/>
      <c r="IWJ37" s="83"/>
      <c r="IWK37" s="83"/>
      <c r="IWL37" s="83"/>
      <c r="IWM37" s="83"/>
      <c r="IWN37" s="83"/>
      <c r="IWO37" s="83"/>
      <c r="IWP37" s="83"/>
      <c r="IWQ37" s="83"/>
      <c r="IWR37" s="83"/>
      <c r="IWS37" s="83"/>
      <c r="IWT37" s="83"/>
      <c r="IWU37" s="83"/>
      <c r="IWV37" s="83"/>
      <c r="IWW37" s="83"/>
      <c r="IWX37" s="83"/>
      <c r="IWY37" s="83"/>
      <c r="IWZ37" s="83"/>
      <c r="IXA37" s="83"/>
      <c r="IXB37" s="83"/>
      <c r="IXC37" s="83"/>
      <c r="IXD37" s="83"/>
      <c r="IXE37" s="83"/>
      <c r="IXF37" s="83"/>
      <c r="IXG37" s="83"/>
      <c r="IXH37" s="83"/>
      <c r="IXI37" s="83"/>
      <c r="IXJ37" s="83"/>
      <c r="IXK37" s="83"/>
      <c r="IXL37" s="83"/>
      <c r="IXM37" s="83"/>
      <c r="IXN37" s="83"/>
      <c r="IXO37" s="83"/>
      <c r="IXP37" s="83"/>
      <c r="IXQ37" s="83"/>
      <c r="IXR37" s="83"/>
      <c r="IXS37" s="83"/>
      <c r="IXT37" s="83"/>
      <c r="IXU37" s="83"/>
      <c r="IXV37" s="83"/>
      <c r="IXW37" s="83"/>
      <c r="IXX37" s="83"/>
      <c r="IXY37" s="83"/>
      <c r="IXZ37" s="83"/>
      <c r="IYA37" s="83"/>
      <c r="IYB37" s="83"/>
      <c r="IYC37" s="83"/>
      <c r="IYD37" s="83"/>
      <c r="IYE37" s="83"/>
      <c r="IYF37" s="83"/>
      <c r="IYG37" s="83"/>
      <c r="IYH37" s="83"/>
      <c r="IYI37" s="83"/>
      <c r="IYJ37" s="83"/>
      <c r="IYK37" s="83"/>
      <c r="IYL37" s="83"/>
      <c r="IYM37" s="83"/>
      <c r="IYN37" s="83"/>
      <c r="IYO37" s="83"/>
      <c r="IYP37" s="83"/>
      <c r="IYQ37" s="83"/>
      <c r="IYR37" s="83"/>
      <c r="IYS37" s="83"/>
      <c r="IYT37" s="83"/>
      <c r="IYU37" s="83"/>
      <c r="IYV37" s="83"/>
      <c r="IYW37" s="83"/>
      <c r="IYX37" s="83"/>
      <c r="IYY37" s="83"/>
      <c r="IYZ37" s="83"/>
      <c r="IZA37" s="83"/>
      <c r="IZB37" s="83"/>
      <c r="IZC37" s="83"/>
      <c r="IZD37" s="83"/>
      <c r="IZE37" s="83"/>
      <c r="IZF37" s="83"/>
      <c r="IZG37" s="83"/>
      <c r="IZH37" s="83"/>
      <c r="IZI37" s="83"/>
      <c r="IZJ37" s="83"/>
      <c r="IZK37" s="83"/>
      <c r="IZL37" s="83"/>
      <c r="IZM37" s="83"/>
      <c r="IZN37" s="83"/>
      <c r="IZO37" s="83"/>
      <c r="IZP37" s="83"/>
      <c r="IZQ37" s="83"/>
      <c r="IZR37" s="83"/>
      <c r="IZS37" s="83"/>
      <c r="IZT37" s="83"/>
      <c r="IZU37" s="83"/>
      <c r="IZV37" s="83"/>
      <c r="IZW37" s="83"/>
      <c r="IZX37" s="83"/>
      <c r="IZY37" s="83"/>
      <c r="IZZ37" s="83"/>
      <c r="JAA37" s="83"/>
      <c r="JAB37" s="83"/>
      <c r="JAC37" s="83"/>
      <c r="JAD37" s="83"/>
      <c r="JAE37" s="83"/>
      <c r="JAF37" s="83"/>
      <c r="JAG37" s="83"/>
      <c r="JAH37" s="83"/>
      <c r="JAI37" s="83"/>
      <c r="JAJ37" s="83"/>
      <c r="JAK37" s="83"/>
      <c r="JAL37" s="83"/>
      <c r="JAM37" s="83"/>
      <c r="JAN37" s="83"/>
      <c r="JAO37" s="83"/>
      <c r="JAP37" s="83"/>
      <c r="JAQ37" s="83"/>
      <c r="JAR37" s="83"/>
      <c r="JAS37" s="83"/>
      <c r="JAT37" s="83"/>
      <c r="JAU37" s="83"/>
      <c r="JAV37" s="83"/>
      <c r="JAW37" s="83"/>
      <c r="JAX37" s="83"/>
      <c r="JAY37" s="83"/>
      <c r="JAZ37" s="83"/>
      <c r="JBA37" s="83"/>
      <c r="JBB37" s="83"/>
      <c r="JBC37" s="83"/>
      <c r="JBD37" s="83"/>
      <c r="JBE37" s="83"/>
      <c r="JBF37" s="83"/>
      <c r="JBG37" s="83"/>
      <c r="JBH37" s="83"/>
      <c r="JBI37" s="83"/>
      <c r="JBJ37" s="83"/>
      <c r="JBK37" s="83"/>
      <c r="JBL37" s="83"/>
      <c r="JBM37" s="83"/>
      <c r="JBN37" s="83"/>
      <c r="JBO37" s="83"/>
      <c r="JBP37" s="83"/>
      <c r="JBQ37" s="83"/>
      <c r="JBR37" s="83"/>
      <c r="JBS37" s="83"/>
      <c r="JBT37" s="83"/>
      <c r="JBU37" s="83"/>
      <c r="JBV37" s="83"/>
      <c r="JBW37" s="83"/>
      <c r="JBX37" s="83"/>
      <c r="JBY37" s="83"/>
      <c r="JBZ37" s="83"/>
      <c r="JCA37" s="83"/>
      <c r="JCB37" s="83"/>
      <c r="JCC37" s="83"/>
      <c r="JCD37" s="83"/>
      <c r="JCE37" s="83"/>
      <c r="JCF37" s="83"/>
      <c r="JCG37" s="83"/>
      <c r="JCH37" s="83"/>
      <c r="JCI37" s="83"/>
      <c r="JCJ37" s="83"/>
      <c r="JCK37" s="83"/>
      <c r="JCL37" s="83"/>
      <c r="JCM37" s="83"/>
      <c r="JCN37" s="83"/>
      <c r="JCO37" s="83"/>
      <c r="JCP37" s="83"/>
      <c r="JCQ37" s="83"/>
      <c r="JCR37" s="83"/>
      <c r="JCS37" s="83"/>
      <c r="JCT37" s="83"/>
      <c r="JCU37" s="83"/>
      <c r="JCV37" s="83"/>
      <c r="JCW37" s="83"/>
      <c r="JCX37" s="83"/>
      <c r="JCY37" s="83"/>
      <c r="JCZ37" s="83"/>
      <c r="JDA37" s="83"/>
      <c r="JDB37" s="83"/>
      <c r="JDC37" s="83"/>
      <c r="JDD37" s="83"/>
      <c r="JDE37" s="83"/>
      <c r="JDF37" s="83"/>
      <c r="JDG37" s="83"/>
      <c r="JDH37" s="83"/>
      <c r="JDI37" s="83"/>
      <c r="JDJ37" s="83"/>
      <c r="JDK37" s="83"/>
      <c r="JDL37" s="83"/>
      <c r="JDM37" s="83"/>
      <c r="JDN37" s="83"/>
      <c r="JDO37" s="83"/>
      <c r="JDP37" s="83"/>
      <c r="JDQ37" s="83"/>
      <c r="JDR37" s="83"/>
      <c r="JDS37" s="83"/>
      <c r="JDT37" s="83"/>
      <c r="JDU37" s="83"/>
      <c r="JDV37" s="83"/>
      <c r="JDW37" s="83"/>
      <c r="JDX37" s="83"/>
      <c r="JDY37" s="83"/>
      <c r="JDZ37" s="83"/>
      <c r="JEA37" s="83"/>
      <c r="JEB37" s="83"/>
      <c r="JEC37" s="83"/>
      <c r="JED37" s="83"/>
      <c r="JEE37" s="83"/>
      <c r="JEF37" s="83"/>
      <c r="JEG37" s="83"/>
      <c r="JEH37" s="83"/>
      <c r="JEI37" s="83"/>
      <c r="JEJ37" s="83"/>
      <c r="JEK37" s="83"/>
      <c r="JEL37" s="83"/>
      <c r="JEM37" s="83"/>
      <c r="JEN37" s="83"/>
      <c r="JEO37" s="83"/>
      <c r="JEP37" s="83"/>
      <c r="JEQ37" s="83"/>
      <c r="JER37" s="83"/>
      <c r="JES37" s="83"/>
      <c r="JET37" s="83"/>
      <c r="JEU37" s="83"/>
      <c r="JEV37" s="83"/>
      <c r="JEW37" s="83"/>
      <c r="JEX37" s="83"/>
      <c r="JEY37" s="83"/>
      <c r="JEZ37" s="83"/>
      <c r="JFA37" s="83"/>
      <c r="JFB37" s="83"/>
      <c r="JFC37" s="83"/>
      <c r="JFD37" s="83"/>
      <c r="JFE37" s="83"/>
      <c r="JFF37" s="83"/>
      <c r="JFG37" s="83"/>
      <c r="JFH37" s="83"/>
      <c r="JFI37" s="83"/>
      <c r="JFJ37" s="83"/>
      <c r="JFK37" s="83"/>
      <c r="JFL37" s="83"/>
      <c r="JFM37" s="83"/>
      <c r="JFN37" s="83"/>
      <c r="JFO37" s="83"/>
      <c r="JFP37" s="83"/>
      <c r="JFQ37" s="83"/>
      <c r="JFR37" s="83"/>
      <c r="JFS37" s="83"/>
      <c r="JFT37" s="83"/>
      <c r="JFU37" s="83"/>
      <c r="JFV37" s="83"/>
      <c r="JFW37" s="83"/>
      <c r="JFX37" s="83"/>
      <c r="JFY37" s="83"/>
      <c r="JFZ37" s="83"/>
      <c r="JGA37" s="83"/>
      <c r="JGB37" s="83"/>
      <c r="JGC37" s="83"/>
      <c r="JGD37" s="83"/>
      <c r="JGE37" s="83"/>
      <c r="JGF37" s="83"/>
      <c r="JGG37" s="83"/>
      <c r="JGH37" s="83"/>
      <c r="JGI37" s="83"/>
      <c r="JGJ37" s="83"/>
      <c r="JGK37" s="83"/>
      <c r="JGL37" s="83"/>
      <c r="JGM37" s="83"/>
      <c r="JGN37" s="83"/>
      <c r="JGO37" s="83"/>
      <c r="JGP37" s="83"/>
      <c r="JGQ37" s="83"/>
      <c r="JGR37" s="83"/>
      <c r="JGS37" s="83"/>
      <c r="JGT37" s="83"/>
      <c r="JGU37" s="83"/>
      <c r="JGV37" s="83"/>
      <c r="JGW37" s="83"/>
      <c r="JGX37" s="83"/>
      <c r="JGY37" s="83"/>
      <c r="JGZ37" s="83"/>
      <c r="JHA37" s="83"/>
      <c r="JHB37" s="83"/>
      <c r="JHC37" s="83"/>
      <c r="JHD37" s="83"/>
      <c r="JHE37" s="83"/>
      <c r="JHF37" s="83"/>
      <c r="JHG37" s="83"/>
      <c r="JHH37" s="83"/>
      <c r="JHI37" s="83"/>
      <c r="JHJ37" s="83"/>
      <c r="JHK37" s="83"/>
      <c r="JHL37" s="83"/>
      <c r="JHM37" s="83"/>
      <c r="JHN37" s="83"/>
      <c r="JHO37" s="83"/>
      <c r="JHP37" s="83"/>
      <c r="JHQ37" s="83"/>
      <c r="JHR37" s="83"/>
      <c r="JHS37" s="83"/>
      <c r="JHT37" s="83"/>
      <c r="JHU37" s="83"/>
      <c r="JHV37" s="83"/>
      <c r="JHW37" s="83"/>
      <c r="JHX37" s="83"/>
      <c r="JHY37" s="83"/>
      <c r="JHZ37" s="83"/>
      <c r="JIA37" s="83"/>
      <c r="JIB37" s="83"/>
      <c r="JIC37" s="83"/>
      <c r="JID37" s="83"/>
      <c r="JIE37" s="83"/>
      <c r="JIF37" s="83"/>
      <c r="JIG37" s="83"/>
      <c r="JIH37" s="83"/>
      <c r="JII37" s="83"/>
      <c r="JIJ37" s="83"/>
      <c r="JIK37" s="83"/>
      <c r="JIL37" s="83"/>
      <c r="JIM37" s="83"/>
      <c r="JIN37" s="83"/>
      <c r="JIO37" s="83"/>
      <c r="JIP37" s="83"/>
      <c r="JIQ37" s="83"/>
      <c r="JIR37" s="83"/>
      <c r="JIS37" s="83"/>
      <c r="JIT37" s="83"/>
      <c r="JIU37" s="83"/>
      <c r="JIV37" s="83"/>
      <c r="JIW37" s="83"/>
      <c r="JIX37" s="83"/>
      <c r="JIY37" s="83"/>
      <c r="JIZ37" s="83"/>
      <c r="JJA37" s="83"/>
      <c r="JJB37" s="83"/>
      <c r="JJC37" s="83"/>
      <c r="JJD37" s="83"/>
      <c r="JJE37" s="83"/>
      <c r="JJF37" s="83"/>
      <c r="JJG37" s="83"/>
      <c r="JJH37" s="83"/>
      <c r="JJI37" s="83"/>
      <c r="JJJ37" s="83"/>
      <c r="JJK37" s="83"/>
      <c r="JJL37" s="83"/>
      <c r="JJM37" s="83"/>
      <c r="JJN37" s="83"/>
      <c r="JJO37" s="83"/>
      <c r="JJP37" s="83"/>
      <c r="JJQ37" s="83"/>
      <c r="JJR37" s="83"/>
      <c r="JJS37" s="83"/>
      <c r="JJT37" s="83"/>
      <c r="JJU37" s="83"/>
      <c r="JJV37" s="83"/>
      <c r="JJW37" s="83"/>
      <c r="JJX37" s="83"/>
      <c r="JJY37" s="83"/>
      <c r="JJZ37" s="83"/>
      <c r="JKA37" s="83"/>
      <c r="JKB37" s="83"/>
      <c r="JKC37" s="83"/>
      <c r="JKD37" s="83"/>
      <c r="JKE37" s="83"/>
      <c r="JKF37" s="83"/>
      <c r="JKG37" s="83"/>
      <c r="JKH37" s="83"/>
      <c r="JKI37" s="83"/>
      <c r="JKJ37" s="83"/>
      <c r="JKK37" s="83"/>
      <c r="JKL37" s="83"/>
      <c r="JKM37" s="83"/>
      <c r="JKN37" s="83"/>
      <c r="JKO37" s="83"/>
      <c r="JKP37" s="83"/>
      <c r="JKQ37" s="83"/>
      <c r="JKR37" s="83"/>
      <c r="JKS37" s="83"/>
      <c r="JKT37" s="83"/>
      <c r="JKU37" s="83"/>
      <c r="JKV37" s="83"/>
      <c r="JKW37" s="83"/>
      <c r="JKX37" s="83"/>
      <c r="JKY37" s="83"/>
      <c r="JKZ37" s="83"/>
      <c r="JLA37" s="83"/>
      <c r="JLB37" s="83"/>
      <c r="JLC37" s="83"/>
      <c r="JLD37" s="83"/>
      <c r="JLE37" s="83"/>
      <c r="JLF37" s="83"/>
      <c r="JLG37" s="83"/>
      <c r="JLH37" s="83"/>
      <c r="JLI37" s="83"/>
      <c r="JLJ37" s="83"/>
      <c r="JLK37" s="83"/>
      <c r="JLL37" s="83"/>
      <c r="JLM37" s="83"/>
      <c r="JLN37" s="83"/>
      <c r="JLO37" s="83"/>
      <c r="JLP37" s="83"/>
      <c r="JLQ37" s="83"/>
      <c r="JLR37" s="83"/>
      <c r="JLS37" s="83"/>
      <c r="JLT37" s="83"/>
      <c r="JLU37" s="83"/>
      <c r="JLV37" s="83"/>
      <c r="JLW37" s="83"/>
      <c r="JLX37" s="83"/>
      <c r="JLY37" s="83"/>
      <c r="JLZ37" s="83"/>
      <c r="JMA37" s="83"/>
      <c r="JMB37" s="83"/>
      <c r="JMC37" s="83"/>
      <c r="JMD37" s="83"/>
      <c r="JME37" s="83"/>
      <c r="JMF37" s="83"/>
      <c r="JMG37" s="83"/>
      <c r="JMH37" s="83"/>
      <c r="JMI37" s="83"/>
      <c r="JMJ37" s="83"/>
      <c r="JMK37" s="83"/>
      <c r="JML37" s="83"/>
      <c r="JMM37" s="83"/>
      <c r="JMN37" s="83"/>
      <c r="JMO37" s="83"/>
      <c r="JMP37" s="83"/>
      <c r="JMQ37" s="83"/>
      <c r="JMR37" s="83"/>
      <c r="JMS37" s="83"/>
      <c r="JMT37" s="83"/>
      <c r="JMU37" s="83"/>
      <c r="JMV37" s="83"/>
      <c r="JMW37" s="83"/>
      <c r="JMX37" s="83"/>
      <c r="JMY37" s="83"/>
      <c r="JMZ37" s="83"/>
      <c r="JNA37" s="83"/>
      <c r="JNB37" s="83"/>
      <c r="JNC37" s="83"/>
      <c r="JND37" s="83"/>
      <c r="JNE37" s="83"/>
      <c r="JNF37" s="83"/>
      <c r="JNG37" s="83"/>
      <c r="JNH37" s="83"/>
      <c r="JNI37" s="83"/>
      <c r="JNJ37" s="83"/>
      <c r="JNK37" s="83"/>
      <c r="JNL37" s="83"/>
      <c r="JNM37" s="83"/>
      <c r="JNN37" s="83"/>
      <c r="JNO37" s="83"/>
      <c r="JNP37" s="83"/>
      <c r="JNQ37" s="83"/>
      <c r="JNR37" s="83"/>
      <c r="JNS37" s="83"/>
      <c r="JNT37" s="83"/>
      <c r="JNU37" s="83"/>
      <c r="JNV37" s="83"/>
      <c r="JNW37" s="83"/>
      <c r="JNX37" s="83"/>
      <c r="JNY37" s="83"/>
      <c r="JNZ37" s="83"/>
      <c r="JOA37" s="83"/>
      <c r="JOB37" s="83"/>
      <c r="JOC37" s="83"/>
      <c r="JOD37" s="83"/>
      <c r="JOE37" s="83"/>
      <c r="JOF37" s="83"/>
      <c r="JOG37" s="83"/>
      <c r="JOH37" s="83"/>
      <c r="JOI37" s="83"/>
      <c r="JOJ37" s="83"/>
      <c r="JOK37" s="83"/>
      <c r="JOL37" s="83"/>
      <c r="JOM37" s="83"/>
      <c r="JON37" s="83"/>
      <c r="JOO37" s="83"/>
      <c r="JOP37" s="83"/>
      <c r="JOQ37" s="83"/>
      <c r="JOR37" s="83"/>
      <c r="JOS37" s="83"/>
      <c r="JOT37" s="83"/>
      <c r="JOU37" s="83"/>
      <c r="JOV37" s="83"/>
      <c r="JOW37" s="83"/>
      <c r="JOX37" s="83"/>
      <c r="JOY37" s="83"/>
      <c r="JOZ37" s="83"/>
      <c r="JPA37" s="83"/>
      <c r="JPB37" s="83"/>
      <c r="JPC37" s="83"/>
      <c r="JPD37" s="83"/>
      <c r="JPE37" s="83"/>
      <c r="JPF37" s="83"/>
      <c r="JPG37" s="83"/>
      <c r="JPH37" s="83"/>
      <c r="JPI37" s="83"/>
      <c r="JPJ37" s="83"/>
      <c r="JPK37" s="83"/>
      <c r="JPL37" s="83"/>
      <c r="JPM37" s="83"/>
      <c r="JPN37" s="83"/>
      <c r="JPO37" s="83"/>
      <c r="JPP37" s="83"/>
      <c r="JPQ37" s="83"/>
      <c r="JPR37" s="83"/>
      <c r="JPS37" s="83"/>
      <c r="JPT37" s="83"/>
      <c r="JPU37" s="83"/>
      <c r="JPV37" s="83"/>
      <c r="JPW37" s="83"/>
      <c r="JPX37" s="83"/>
      <c r="JPY37" s="83"/>
      <c r="JPZ37" s="83"/>
      <c r="JQA37" s="83"/>
      <c r="JQB37" s="83"/>
      <c r="JQC37" s="83"/>
      <c r="JQD37" s="83"/>
      <c r="JQE37" s="83"/>
      <c r="JQF37" s="83"/>
      <c r="JQG37" s="83"/>
      <c r="JQH37" s="83"/>
      <c r="JQI37" s="83"/>
      <c r="JQJ37" s="83"/>
      <c r="JQK37" s="83"/>
      <c r="JQL37" s="83"/>
      <c r="JQM37" s="83"/>
      <c r="JQN37" s="83"/>
      <c r="JQO37" s="83"/>
      <c r="JQP37" s="83"/>
      <c r="JQQ37" s="83"/>
      <c r="JQR37" s="83"/>
      <c r="JQS37" s="83"/>
      <c r="JQT37" s="83"/>
      <c r="JQU37" s="83"/>
      <c r="JQV37" s="83"/>
      <c r="JQW37" s="83"/>
      <c r="JQX37" s="83"/>
      <c r="JQY37" s="83"/>
      <c r="JQZ37" s="83"/>
      <c r="JRA37" s="83"/>
      <c r="JRB37" s="83"/>
      <c r="JRC37" s="83"/>
      <c r="JRD37" s="83"/>
      <c r="JRE37" s="83"/>
      <c r="JRF37" s="83"/>
      <c r="JRG37" s="83"/>
      <c r="JRH37" s="83"/>
      <c r="JRI37" s="83"/>
      <c r="JRJ37" s="83"/>
      <c r="JRK37" s="83"/>
      <c r="JRL37" s="83"/>
      <c r="JRM37" s="83"/>
      <c r="JRN37" s="83"/>
      <c r="JRO37" s="83"/>
      <c r="JRP37" s="83"/>
      <c r="JRQ37" s="83"/>
      <c r="JRR37" s="83"/>
      <c r="JRS37" s="83"/>
      <c r="JRT37" s="83"/>
      <c r="JRU37" s="83"/>
      <c r="JRV37" s="83"/>
      <c r="JRW37" s="83"/>
      <c r="JRX37" s="83"/>
      <c r="JRY37" s="83"/>
      <c r="JRZ37" s="83"/>
      <c r="JSA37" s="83"/>
      <c r="JSB37" s="83"/>
      <c r="JSC37" s="83"/>
      <c r="JSD37" s="83"/>
      <c r="JSE37" s="83"/>
      <c r="JSF37" s="83"/>
      <c r="JSG37" s="83"/>
      <c r="JSH37" s="83"/>
      <c r="JSI37" s="83"/>
      <c r="JSJ37" s="83"/>
      <c r="JSK37" s="83"/>
      <c r="JSL37" s="83"/>
      <c r="JSM37" s="83"/>
      <c r="JSN37" s="83"/>
      <c r="JSO37" s="83"/>
      <c r="JSP37" s="83"/>
      <c r="JSQ37" s="83"/>
      <c r="JSR37" s="83"/>
      <c r="JSS37" s="83"/>
      <c r="JST37" s="83"/>
      <c r="JSU37" s="83"/>
      <c r="JSV37" s="83"/>
      <c r="JSW37" s="83"/>
      <c r="JSX37" s="83"/>
      <c r="JSY37" s="83"/>
      <c r="JSZ37" s="83"/>
      <c r="JTA37" s="83"/>
      <c r="JTB37" s="83"/>
      <c r="JTC37" s="83"/>
      <c r="JTD37" s="83"/>
      <c r="JTE37" s="83"/>
      <c r="JTF37" s="83"/>
      <c r="JTG37" s="83"/>
      <c r="JTH37" s="83"/>
      <c r="JTI37" s="83"/>
      <c r="JTJ37" s="83"/>
      <c r="JTK37" s="83"/>
      <c r="JTL37" s="83"/>
      <c r="JTM37" s="83"/>
      <c r="JTN37" s="83"/>
      <c r="JTO37" s="83"/>
      <c r="JTP37" s="83"/>
      <c r="JTQ37" s="83"/>
      <c r="JTR37" s="83"/>
      <c r="JTS37" s="83"/>
      <c r="JTT37" s="83"/>
      <c r="JTU37" s="83"/>
      <c r="JTV37" s="83"/>
      <c r="JTW37" s="83"/>
      <c r="JTX37" s="83"/>
      <c r="JTY37" s="83"/>
      <c r="JTZ37" s="83"/>
      <c r="JUA37" s="83"/>
      <c r="JUB37" s="83"/>
      <c r="JUC37" s="83"/>
      <c r="JUD37" s="83"/>
      <c r="JUE37" s="83"/>
      <c r="JUF37" s="83"/>
      <c r="JUG37" s="83"/>
      <c r="JUH37" s="83"/>
      <c r="JUI37" s="83"/>
      <c r="JUJ37" s="83"/>
      <c r="JUK37" s="83"/>
      <c r="JUL37" s="83"/>
      <c r="JUM37" s="83"/>
      <c r="JUN37" s="83"/>
      <c r="JUO37" s="83"/>
      <c r="JUP37" s="83"/>
      <c r="JUQ37" s="83"/>
      <c r="JUR37" s="83"/>
      <c r="JUS37" s="83"/>
      <c r="JUT37" s="83"/>
      <c r="JUU37" s="83"/>
      <c r="JUV37" s="83"/>
      <c r="JUW37" s="83"/>
      <c r="JUX37" s="83"/>
      <c r="JUY37" s="83"/>
      <c r="JUZ37" s="83"/>
      <c r="JVA37" s="83"/>
      <c r="JVB37" s="83"/>
      <c r="JVC37" s="83"/>
      <c r="JVD37" s="83"/>
      <c r="JVE37" s="83"/>
      <c r="JVF37" s="83"/>
      <c r="JVG37" s="83"/>
      <c r="JVH37" s="83"/>
      <c r="JVI37" s="83"/>
      <c r="JVJ37" s="83"/>
      <c r="JVK37" s="83"/>
      <c r="JVL37" s="83"/>
      <c r="JVM37" s="83"/>
      <c r="JVN37" s="83"/>
      <c r="JVO37" s="83"/>
      <c r="JVP37" s="83"/>
      <c r="JVQ37" s="83"/>
      <c r="JVR37" s="83"/>
      <c r="JVS37" s="83"/>
      <c r="JVT37" s="83"/>
      <c r="JVU37" s="83"/>
      <c r="JVV37" s="83"/>
      <c r="JVW37" s="83"/>
      <c r="JVX37" s="83"/>
      <c r="JVY37" s="83"/>
      <c r="JVZ37" s="83"/>
      <c r="JWA37" s="83"/>
      <c r="JWB37" s="83"/>
      <c r="JWC37" s="83"/>
      <c r="JWD37" s="83"/>
      <c r="JWE37" s="83"/>
      <c r="JWF37" s="83"/>
      <c r="JWG37" s="83"/>
      <c r="JWH37" s="83"/>
      <c r="JWI37" s="83"/>
      <c r="JWJ37" s="83"/>
      <c r="JWK37" s="83"/>
      <c r="JWL37" s="83"/>
      <c r="JWM37" s="83"/>
      <c r="JWN37" s="83"/>
      <c r="JWO37" s="83"/>
      <c r="JWP37" s="83"/>
      <c r="JWQ37" s="83"/>
      <c r="JWR37" s="83"/>
      <c r="JWS37" s="83"/>
      <c r="JWT37" s="83"/>
      <c r="JWU37" s="83"/>
      <c r="JWV37" s="83"/>
      <c r="JWW37" s="83"/>
      <c r="JWX37" s="83"/>
      <c r="JWY37" s="83"/>
      <c r="JWZ37" s="83"/>
      <c r="JXA37" s="83"/>
      <c r="JXB37" s="83"/>
      <c r="JXC37" s="83"/>
      <c r="JXD37" s="83"/>
      <c r="JXE37" s="83"/>
      <c r="JXF37" s="83"/>
      <c r="JXG37" s="83"/>
      <c r="JXH37" s="83"/>
      <c r="JXI37" s="83"/>
      <c r="JXJ37" s="83"/>
      <c r="JXK37" s="83"/>
      <c r="JXL37" s="83"/>
      <c r="JXM37" s="83"/>
      <c r="JXN37" s="83"/>
      <c r="JXO37" s="83"/>
      <c r="JXP37" s="83"/>
      <c r="JXQ37" s="83"/>
      <c r="JXR37" s="83"/>
      <c r="JXS37" s="83"/>
      <c r="JXT37" s="83"/>
      <c r="JXU37" s="83"/>
      <c r="JXV37" s="83"/>
      <c r="JXW37" s="83"/>
      <c r="JXX37" s="83"/>
      <c r="JXY37" s="83"/>
      <c r="JXZ37" s="83"/>
      <c r="JYA37" s="83"/>
      <c r="JYB37" s="83"/>
      <c r="JYC37" s="83"/>
      <c r="JYD37" s="83"/>
      <c r="JYE37" s="83"/>
      <c r="JYF37" s="83"/>
      <c r="JYG37" s="83"/>
      <c r="JYH37" s="83"/>
      <c r="JYI37" s="83"/>
      <c r="JYJ37" s="83"/>
      <c r="JYK37" s="83"/>
      <c r="JYL37" s="83"/>
      <c r="JYM37" s="83"/>
      <c r="JYN37" s="83"/>
      <c r="JYO37" s="83"/>
      <c r="JYP37" s="83"/>
      <c r="JYQ37" s="83"/>
      <c r="JYR37" s="83"/>
      <c r="JYS37" s="83"/>
      <c r="JYT37" s="83"/>
      <c r="JYU37" s="83"/>
      <c r="JYV37" s="83"/>
      <c r="JYW37" s="83"/>
      <c r="JYX37" s="83"/>
      <c r="JYY37" s="83"/>
      <c r="JYZ37" s="83"/>
      <c r="JZA37" s="83"/>
      <c r="JZB37" s="83"/>
      <c r="JZC37" s="83"/>
      <c r="JZD37" s="83"/>
      <c r="JZE37" s="83"/>
      <c r="JZF37" s="83"/>
      <c r="JZG37" s="83"/>
      <c r="JZH37" s="83"/>
      <c r="JZI37" s="83"/>
      <c r="JZJ37" s="83"/>
      <c r="JZK37" s="83"/>
      <c r="JZL37" s="83"/>
      <c r="JZM37" s="83"/>
      <c r="JZN37" s="83"/>
      <c r="JZO37" s="83"/>
      <c r="JZP37" s="83"/>
      <c r="JZQ37" s="83"/>
      <c r="JZR37" s="83"/>
      <c r="JZS37" s="83"/>
      <c r="JZT37" s="83"/>
      <c r="JZU37" s="83"/>
      <c r="JZV37" s="83"/>
      <c r="JZW37" s="83"/>
      <c r="JZX37" s="83"/>
      <c r="JZY37" s="83"/>
      <c r="JZZ37" s="83"/>
      <c r="KAA37" s="83"/>
      <c r="KAB37" s="83"/>
      <c r="KAC37" s="83"/>
      <c r="KAD37" s="83"/>
      <c r="KAE37" s="83"/>
      <c r="KAF37" s="83"/>
      <c r="KAG37" s="83"/>
      <c r="KAH37" s="83"/>
      <c r="KAI37" s="83"/>
      <c r="KAJ37" s="83"/>
      <c r="KAK37" s="83"/>
      <c r="KAL37" s="83"/>
      <c r="KAM37" s="83"/>
      <c r="KAN37" s="83"/>
      <c r="KAO37" s="83"/>
      <c r="KAP37" s="83"/>
      <c r="KAQ37" s="83"/>
      <c r="KAR37" s="83"/>
      <c r="KAS37" s="83"/>
      <c r="KAT37" s="83"/>
      <c r="KAU37" s="83"/>
      <c r="KAV37" s="83"/>
      <c r="KAW37" s="83"/>
      <c r="KAX37" s="83"/>
      <c r="KAY37" s="83"/>
      <c r="KAZ37" s="83"/>
      <c r="KBA37" s="83"/>
      <c r="KBB37" s="83"/>
      <c r="KBC37" s="83"/>
      <c r="KBD37" s="83"/>
      <c r="KBE37" s="83"/>
      <c r="KBF37" s="83"/>
      <c r="KBG37" s="83"/>
      <c r="KBH37" s="83"/>
      <c r="KBI37" s="83"/>
      <c r="KBJ37" s="83"/>
      <c r="KBK37" s="83"/>
      <c r="KBL37" s="83"/>
      <c r="KBM37" s="83"/>
      <c r="KBN37" s="83"/>
      <c r="KBO37" s="83"/>
      <c r="KBP37" s="83"/>
      <c r="KBQ37" s="83"/>
      <c r="KBR37" s="83"/>
      <c r="KBS37" s="83"/>
      <c r="KBT37" s="83"/>
      <c r="KBU37" s="83"/>
      <c r="KBV37" s="83"/>
      <c r="KBW37" s="83"/>
      <c r="KBX37" s="83"/>
      <c r="KBY37" s="83"/>
      <c r="KBZ37" s="83"/>
      <c r="KCA37" s="83"/>
      <c r="KCB37" s="83"/>
      <c r="KCC37" s="83"/>
      <c r="KCD37" s="83"/>
      <c r="KCE37" s="83"/>
      <c r="KCF37" s="83"/>
      <c r="KCG37" s="83"/>
      <c r="KCH37" s="83"/>
      <c r="KCI37" s="83"/>
      <c r="KCJ37" s="83"/>
      <c r="KCK37" s="83"/>
      <c r="KCL37" s="83"/>
      <c r="KCM37" s="83"/>
      <c r="KCN37" s="83"/>
      <c r="KCO37" s="83"/>
      <c r="KCP37" s="83"/>
      <c r="KCQ37" s="83"/>
      <c r="KCR37" s="83"/>
      <c r="KCS37" s="83"/>
      <c r="KCT37" s="83"/>
      <c r="KCU37" s="83"/>
      <c r="KCV37" s="83"/>
      <c r="KCW37" s="83"/>
      <c r="KCX37" s="83"/>
      <c r="KCY37" s="83"/>
      <c r="KCZ37" s="83"/>
      <c r="KDA37" s="83"/>
      <c r="KDB37" s="83"/>
      <c r="KDC37" s="83"/>
      <c r="KDD37" s="83"/>
      <c r="KDE37" s="83"/>
      <c r="KDF37" s="83"/>
      <c r="KDG37" s="83"/>
      <c r="KDH37" s="83"/>
      <c r="KDI37" s="83"/>
      <c r="KDJ37" s="83"/>
      <c r="KDK37" s="83"/>
      <c r="KDL37" s="83"/>
      <c r="KDM37" s="83"/>
      <c r="KDN37" s="83"/>
      <c r="KDO37" s="83"/>
      <c r="KDP37" s="83"/>
      <c r="KDQ37" s="83"/>
      <c r="KDR37" s="83"/>
      <c r="KDS37" s="83"/>
      <c r="KDT37" s="83"/>
      <c r="KDU37" s="83"/>
      <c r="KDV37" s="83"/>
      <c r="KDW37" s="83"/>
      <c r="KDX37" s="83"/>
      <c r="KDY37" s="83"/>
      <c r="KDZ37" s="83"/>
      <c r="KEA37" s="83"/>
      <c r="KEB37" s="83"/>
      <c r="KEC37" s="83"/>
      <c r="KED37" s="83"/>
      <c r="KEE37" s="83"/>
      <c r="KEF37" s="83"/>
      <c r="KEG37" s="83"/>
      <c r="KEH37" s="83"/>
      <c r="KEI37" s="83"/>
      <c r="KEJ37" s="83"/>
      <c r="KEK37" s="83"/>
      <c r="KEL37" s="83"/>
      <c r="KEM37" s="83"/>
      <c r="KEN37" s="83"/>
      <c r="KEO37" s="83"/>
      <c r="KEP37" s="83"/>
      <c r="KEQ37" s="83"/>
      <c r="KER37" s="83"/>
      <c r="KES37" s="83"/>
      <c r="KET37" s="83"/>
      <c r="KEU37" s="83"/>
      <c r="KEV37" s="83"/>
      <c r="KEW37" s="83"/>
      <c r="KEX37" s="83"/>
      <c r="KEY37" s="83"/>
      <c r="KEZ37" s="83"/>
      <c r="KFA37" s="83"/>
      <c r="KFB37" s="83"/>
      <c r="KFC37" s="83"/>
      <c r="KFD37" s="83"/>
      <c r="KFE37" s="83"/>
      <c r="KFF37" s="83"/>
      <c r="KFG37" s="83"/>
      <c r="KFH37" s="83"/>
      <c r="KFI37" s="83"/>
      <c r="KFJ37" s="83"/>
      <c r="KFK37" s="83"/>
      <c r="KFL37" s="83"/>
      <c r="KFM37" s="83"/>
      <c r="KFN37" s="83"/>
      <c r="KFO37" s="83"/>
      <c r="KFP37" s="83"/>
      <c r="KFQ37" s="83"/>
      <c r="KFR37" s="83"/>
      <c r="KFS37" s="83"/>
      <c r="KFT37" s="83"/>
      <c r="KFU37" s="83"/>
      <c r="KFV37" s="83"/>
      <c r="KFW37" s="83"/>
      <c r="KFX37" s="83"/>
      <c r="KFY37" s="83"/>
      <c r="KFZ37" s="83"/>
      <c r="KGA37" s="83"/>
      <c r="KGB37" s="83"/>
      <c r="KGC37" s="83"/>
      <c r="KGD37" s="83"/>
      <c r="KGE37" s="83"/>
      <c r="KGF37" s="83"/>
      <c r="KGG37" s="83"/>
      <c r="KGH37" s="83"/>
      <c r="KGI37" s="83"/>
      <c r="KGJ37" s="83"/>
      <c r="KGK37" s="83"/>
      <c r="KGL37" s="83"/>
      <c r="KGM37" s="83"/>
      <c r="KGN37" s="83"/>
      <c r="KGO37" s="83"/>
      <c r="KGP37" s="83"/>
      <c r="KGQ37" s="83"/>
      <c r="KGR37" s="83"/>
      <c r="KGS37" s="83"/>
      <c r="KGT37" s="83"/>
      <c r="KGU37" s="83"/>
      <c r="KGV37" s="83"/>
      <c r="KGW37" s="83"/>
      <c r="KGX37" s="83"/>
      <c r="KGY37" s="83"/>
      <c r="KGZ37" s="83"/>
      <c r="KHA37" s="83"/>
      <c r="KHB37" s="83"/>
      <c r="KHC37" s="83"/>
      <c r="KHD37" s="83"/>
      <c r="KHE37" s="83"/>
      <c r="KHF37" s="83"/>
      <c r="KHG37" s="83"/>
      <c r="KHH37" s="83"/>
      <c r="KHI37" s="83"/>
      <c r="KHJ37" s="83"/>
      <c r="KHK37" s="83"/>
      <c r="KHL37" s="83"/>
      <c r="KHM37" s="83"/>
      <c r="KHN37" s="83"/>
      <c r="KHO37" s="83"/>
      <c r="KHP37" s="83"/>
      <c r="KHQ37" s="83"/>
      <c r="KHR37" s="83"/>
      <c r="KHS37" s="83"/>
      <c r="KHT37" s="83"/>
      <c r="KHU37" s="83"/>
      <c r="KHV37" s="83"/>
      <c r="KHW37" s="83"/>
      <c r="KHX37" s="83"/>
      <c r="KHY37" s="83"/>
      <c r="KHZ37" s="83"/>
      <c r="KIA37" s="83"/>
      <c r="KIB37" s="83"/>
      <c r="KIC37" s="83"/>
      <c r="KID37" s="83"/>
      <c r="KIE37" s="83"/>
      <c r="KIF37" s="83"/>
      <c r="KIG37" s="83"/>
      <c r="KIH37" s="83"/>
      <c r="KII37" s="83"/>
      <c r="KIJ37" s="83"/>
      <c r="KIK37" s="83"/>
      <c r="KIL37" s="83"/>
      <c r="KIM37" s="83"/>
      <c r="KIN37" s="83"/>
      <c r="KIO37" s="83"/>
      <c r="KIP37" s="83"/>
      <c r="KIQ37" s="83"/>
      <c r="KIR37" s="83"/>
      <c r="KIS37" s="83"/>
      <c r="KIT37" s="83"/>
      <c r="KIU37" s="83"/>
      <c r="KIV37" s="83"/>
      <c r="KIW37" s="83"/>
      <c r="KIX37" s="83"/>
      <c r="KIY37" s="83"/>
      <c r="KIZ37" s="83"/>
      <c r="KJA37" s="83"/>
      <c r="KJB37" s="83"/>
      <c r="KJC37" s="83"/>
      <c r="KJD37" s="83"/>
      <c r="KJE37" s="83"/>
      <c r="KJF37" s="83"/>
      <c r="KJG37" s="83"/>
      <c r="KJH37" s="83"/>
      <c r="KJI37" s="83"/>
      <c r="KJJ37" s="83"/>
      <c r="KJK37" s="83"/>
      <c r="KJL37" s="83"/>
      <c r="KJM37" s="83"/>
      <c r="KJN37" s="83"/>
      <c r="KJO37" s="83"/>
      <c r="KJP37" s="83"/>
      <c r="KJQ37" s="83"/>
      <c r="KJR37" s="83"/>
      <c r="KJS37" s="83"/>
      <c r="KJT37" s="83"/>
      <c r="KJU37" s="83"/>
      <c r="KJV37" s="83"/>
      <c r="KJW37" s="83"/>
      <c r="KJX37" s="83"/>
      <c r="KJY37" s="83"/>
      <c r="KJZ37" s="83"/>
      <c r="KKA37" s="83"/>
      <c r="KKB37" s="83"/>
      <c r="KKC37" s="83"/>
      <c r="KKD37" s="83"/>
      <c r="KKE37" s="83"/>
      <c r="KKF37" s="83"/>
      <c r="KKG37" s="83"/>
      <c r="KKH37" s="83"/>
      <c r="KKI37" s="83"/>
      <c r="KKJ37" s="83"/>
      <c r="KKK37" s="83"/>
      <c r="KKL37" s="83"/>
      <c r="KKM37" s="83"/>
      <c r="KKN37" s="83"/>
      <c r="KKO37" s="83"/>
      <c r="KKP37" s="83"/>
      <c r="KKQ37" s="83"/>
      <c r="KKR37" s="83"/>
      <c r="KKS37" s="83"/>
      <c r="KKT37" s="83"/>
      <c r="KKU37" s="83"/>
      <c r="KKV37" s="83"/>
      <c r="KKW37" s="83"/>
      <c r="KKX37" s="83"/>
      <c r="KKY37" s="83"/>
      <c r="KKZ37" s="83"/>
      <c r="KLA37" s="83"/>
      <c r="KLB37" s="83"/>
      <c r="KLC37" s="83"/>
      <c r="KLD37" s="83"/>
      <c r="KLE37" s="83"/>
      <c r="KLF37" s="83"/>
      <c r="KLG37" s="83"/>
      <c r="KLH37" s="83"/>
      <c r="KLI37" s="83"/>
      <c r="KLJ37" s="83"/>
      <c r="KLK37" s="83"/>
      <c r="KLL37" s="83"/>
      <c r="KLM37" s="83"/>
      <c r="KLN37" s="83"/>
      <c r="KLO37" s="83"/>
      <c r="KLP37" s="83"/>
      <c r="KLQ37" s="83"/>
      <c r="KLR37" s="83"/>
      <c r="KLS37" s="83"/>
      <c r="KLT37" s="83"/>
      <c r="KLU37" s="83"/>
      <c r="KLV37" s="83"/>
      <c r="KLW37" s="83"/>
      <c r="KLX37" s="83"/>
      <c r="KLY37" s="83"/>
      <c r="KLZ37" s="83"/>
      <c r="KMA37" s="83"/>
      <c r="KMB37" s="83"/>
      <c r="KMC37" s="83"/>
      <c r="KMD37" s="83"/>
      <c r="KME37" s="83"/>
      <c r="KMF37" s="83"/>
      <c r="KMG37" s="83"/>
      <c r="KMH37" s="83"/>
      <c r="KMI37" s="83"/>
      <c r="KMJ37" s="83"/>
      <c r="KMK37" s="83"/>
      <c r="KML37" s="83"/>
      <c r="KMM37" s="83"/>
      <c r="KMN37" s="83"/>
      <c r="KMO37" s="83"/>
      <c r="KMP37" s="83"/>
      <c r="KMQ37" s="83"/>
      <c r="KMR37" s="83"/>
      <c r="KMS37" s="83"/>
      <c r="KMT37" s="83"/>
      <c r="KMU37" s="83"/>
      <c r="KMV37" s="83"/>
      <c r="KMW37" s="83"/>
      <c r="KMX37" s="83"/>
      <c r="KMY37" s="83"/>
      <c r="KMZ37" s="83"/>
      <c r="KNA37" s="83"/>
      <c r="KNB37" s="83"/>
      <c r="KNC37" s="83"/>
      <c r="KND37" s="83"/>
      <c r="KNE37" s="83"/>
      <c r="KNF37" s="83"/>
      <c r="KNG37" s="83"/>
      <c r="KNH37" s="83"/>
      <c r="KNI37" s="83"/>
      <c r="KNJ37" s="83"/>
      <c r="KNK37" s="83"/>
      <c r="KNL37" s="83"/>
      <c r="KNM37" s="83"/>
      <c r="KNN37" s="83"/>
      <c r="KNO37" s="83"/>
      <c r="KNP37" s="83"/>
      <c r="KNQ37" s="83"/>
      <c r="KNR37" s="83"/>
      <c r="KNS37" s="83"/>
      <c r="KNT37" s="83"/>
      <c r="KNU37" s="83"/>
      <c r="KNV37" s="83"/>
      <c r="KNW37" s="83"/>
      <c r="KNX37" s="83"/>
      <c r="KNY37" s="83"/>
      <c r="KNZ37" s="83"/>
      <c r="KOA37" s="83"/>
      <c r="KOB37" s="83"/>
      <c r="KOC37" s="83"/>
      <c r="KOD37" s="83"/>
      <c r="KOE37" s="83"/>
      <c r="KOF37" s="83"/>
      <c r="KOG37" s="83"/>
      <c r="KOH37" s="83"/>
      <c r="KOI37" s="83"/>
      <c r="KOJ37" s="83"/>
      <c r="KOK37" s="83"/>
      <c r="KOL37" s="83"/>
      <c r="KOM37" s="83"/>
      <c r="KON37" s="83"/>
      <c r="KOO37" s="83"/>
      <c r="KOP37" s="83"/>
      <c r="KOQ37" s="83"/>
      <c r="KOR37" s="83"/>
      <c r="KOS37" s="83"/>
      <c r="KOT37" s="83"/>
      <c r="KOU37" s="83"/>
      <c r="KOV37" s="83"/>
      <c r="KOW37" s="83"/>
      <c r="KOX37" s="83"/>
      <c r="KOY37" s="83"/>
      <c r="KOZ37" s="83"/>
      <c r="KPA37" s="83"/>
      <c r="KPB37" s="83"/>
      <c r="KPC37" s="83"/>
      <c r="KPD37" s="83"/>
      <c r="KPE37" s="83"/>
      <c r="KPF37" s="83"/>
      <c r="KPG37" s="83"/>
      <c r="KPH37" s="83"/>
      <c r="KPI37" s="83"/>
      <c r="KPJ37" s="83"/>
      <c r="KPK37" s="83"/>
      <c r="KPL37" s="83"/>
      <c r="KPM37" s="83"/>
      <c r="KPN37" s="83"/>
      <c r="KPO37" s="83"/>
      <c r="KPP37" s="83"/>
      <c r="KPQ37" s="83"/>
      <c r="KPR37" s="83"/>
      <c r="KPS37" s="83"/>
      <c r="KPT37" s="83"/>
      <c r="KPU37" s="83"/>
      <c r="KPV37" s="83"/>
      <c r="KPW37" s="83"/>
      <c r="KPX37" s="83"/>
      <c r="KPY37" s="83"/>
      <c r="KPZ37" s="83"/>
      <c r="KQA37" s="83"/>
      <c r="KQB37" s="83"/>
      <c r="KQC37" s="83"/>
      <c r="KQD37" s="83"/>
      <c r="KQE37" s="83"/>
      <c r="KQF37" s="83"/>
      <c r="KQG37" s="83"/>
      <c r="KQH37" s="83"/>
      <c r="KQI37" s="83"/>
      <c r="KQJ37" s="83"/>
      <c r="KQK37" s="83"/>
      <c r="KQL37" s="83"/>
      <c r="KQM37" s="83"/>
      <c r="KQN37" s="83"/>
      <c r="KQO37" s="83"/>
      <c r="KQP37" s="83"/>
      <c r="KQQ37" s="83"/>
      <c r="KQR37" s="83"/>
      <c r="KQS37" s="83"/>
      <c r="KQT37" s="83"/>
      <c r="KQU37" s="83"/>
      <c r="KQV37" s="83"/>
      <c r="KQW37" s="83"/>
      <c r="KQX37" s="83"/>
      <c r="KQY37" s="83"/>
      <c r="KQZ37" s="83"/>
      <c r="KRA37" s="83"/>
      <c r="KRB37" s="83"/>
      <c r="KRC37" s="83"/>
      <c r="KRD37" s="83"/>
      <c r="KRE37" s="83"/>
      <c r="KRF37" s="83"/>
      <c r="KRG37" s="83"/>
      <c r="KRH37" s="83"/>
      <c r="KRI37" s="83"/>
      <c r="KRJ37" s="83"/>
      <c r="KRK37" s="83"/>
      <c r="KRL37" s="83"/>
      <c r="KRM37" s="83"/>
      <c r="KRN37" s="83"/>
      <c r="KRO37" s="83"/>
      <c r="KRP37" s="83"/>
      <c r="KRQ37" s="83"/>
      <c r="KRR37" s="83"/>
      <c r="KRS37" s="83"/>
      <c r="KRT37" s="83"/>
      <c r="KRU37" s="83"/>
      <c r="KRV37" s="83"/>
      <c r="KRW37" s="83"/>
      <c r="KRX37" s="83"/>
      <c r="KRY37" s="83"/>
      <c r="KRZ37" s="83"/>
      <c r="KSA37" s="83"/>
      <c r="KSB37" s="83"/>
      <c r="KSC37" s="83"/>
      <c r="KSD37" s="83"/>
      <c r="KSE37" s="83"/>
      <c r="KSF37" s="83"/>
      <c r="KSG37" s="83"/>
      <c r="KSH37" s="83"/>
      <c r="KSI37" s="83"/>
      <c r="KSJ37" s="83"/>
      <c r="KSK37" s="83"/>
      <c r="KSL37" s="83"/>
      <c r="KSM37" s="83"/>
      <c r="KSN37" s="83"/>
      <c r="KSO37" s="83"/>
      <c r="KSP37" s="83"/>
      <c r="KSQ37" s="83"/>
      <c r="KSR37" s="83"/>
      <c r="KSS37" s="83"/>
      <c r="KST37" s="83"/>
      <c r="KSU37" s="83"/>
      <c r="KSV37" s="83"/>
      <c r="KSW37" s="83"/>
      <c r="KSX37" s="83"/>
      <c r="KSY37" s="83"/>
      <c r="KSZ37" s="83"/>
      <c r="KTA37" s="83"/>
      <c r="KTB37" s="83"/>
      <c r="KTC37" s="83"/>
      <c r="KTD37" s="83"/>
      <c r="KTE37" s="83"/>
      <c r="KTF37" s="83"/>
      <c r="KTG37" s="83"/>
      <c r="KTH37" s="83"/>
      <c r="KTI37" s="83"/>
      <c r="KTJ37" s="83"/>
      <c r="KTK37" s="83"/>
      <c r="KTL37" s="83"/>
      <c r="KTM37" s="83"/>
      <c r="KTN37" s="83"/>
      <c r="KTO37" s="83"/>
      <c r="KTP37" s="83"/>
      <c r="KTQ37" s="83"/>
      <c r="KTR37" s="83"/>
      <c r="KTS37" s="83"/>
      <c r="KTT37" s="83"/>
      <c r="KTU37" s="83"/>
      <c r="KTV37" s="83"/>
      <c r="KTW37" s="83"/>
      <c r="KTX37" s="83"/>
      <c r="KTY37" s="83"/>
      <c r="KTZ37" s="83"/>
      <c r="KUA37" s="83"/>
      <c r="KUB37" s="83"/>
      <c r="KUC37" s="83"/>
      <c r="KUD37" s="83"/>
      <c r="KUE37" s="83"/>
      <c r="KUF37" s="83"/>
      <c r="KUG37" s="83"/>
      <c r="KUH37" s="83"/>
      <c r="KUI37" s="83"/>
      <c r="KUJ37" s="83"/>
      <c r="KUK37" s="83"/>
      <c r="KUL37" s="83"/>
      <c r="KUM37" s="83"/>
      <c r="KUN37" s="83"/>
      <c r="KUO37" s="83"/>
      <c r="KUP37" s="83"/>
      <c r="KUQ37" s="83"/>
      <c r="KUR37" s="83"/>
      <c r="KUS37" s="83"/>
      <c r="KUT37" s="83"/>
      <c r="KUU37" s="83"/>
      <c r="KUV37" s="83"/>
      <c r="KUW37" s="83"/>
      <c r="KUX37" s="83"/>
      <c r="KUY37" s="83"/>
      <c r="KUZ37" s="83"/>
      <c r="KVA37" s="83"/>
      <c r="KVB37" s="83"/>
      <c r="KVC37" s="83"/>
      <c r="KVD37" s="83"/>
      <c r="KVE37" s="83"/>
      <c r="KVF37" s="83"/>
      <c r="KVG37" s="83"/>
      <c r="KVH37" s="83"/>
      <c r="KVI37" s="83"/>
      <c r="KVJ37" s="83"/>
      <c r="KVK37" s="83"/>
      <c r="KVL37" s="83"/>
      <c r="KVM37" s="83"/>
      <c r="KVN37" s="83"/>
      <c r="KVO37" s="83"/>
      <c r="KVP37" s="83"/>
      <c r="KVQ37" s="83"/>
      <c r="KVR37" s="83"/>
      <c r="KVS37" s="83"/>
      <c r="KVT37" s="83"/>
      <c r="KVU37" s="83"/>
      <c r="KVV37" s="83"/>
      <c r="KVW37" s="83"/>
      <c r="KVX37" s="83"/>
      <c r="KVY37" s="83"/>
      <c r="KVZ37" s="83"/>
      <c r="KWA37" s="83"/>
      <c r="KWB37" s="83"/>
      <c r="KWC37" s="83"/>
      <c r="KWD37" s="83"/>
      <c r="KWE37" s="83"/>
      <c r="KWF37" s="83"/>
      <c r="KWG37" s="83"/>
      <c r="KWH37" s="83"/>
      <c r="KWI37" s="83"/>
      <c r="KWJ37" s="83"/>
      <c r="KWK37" s="83"/>
      <c r="KWL37" s="83"/>
      <c r="KWM37" s="83"/>
      <c r="KWN37" s="83"/>
      <c r="KWO37" s="83"/>
      <c r="KWP37" s="83"/>
      <c r="KWQ37" s="83"/>
      <c r="KWR37" s="83"/>
      <c r="KWS37" s="83"/>
      <c r="KWT37" s="83"/>
      <c r="KWU37" s="83"/>
      <c r="KWV37" s="83"/>
      <c r="KWW37" s="83"/>
      <c r="KWX37" s="83"/>
      <c r="KWY37" s="83"/>
      <c r="KWZ37" s="83"/>
      <c r="KXA37" s="83"/>
      <c r="KXB37" s="83"/>
      <c r="KXC37" s="83"/>
      <c r="KXD37" s="83"/>
      <c r="KXE37" s="83"/>
      <c r="KXF37" s="83"/>
      <c r="KXG37" s="83"/>
      <c r="KXH37" s="83"/>
      <c r="KXI37" s="83"/>
      <c r="KXJ37" s="83"/>
      <c r="KXK37" s="83"/>
      <c r="KXL37" s="83"/>
      <c r="KXM37" s="83"/>
      <c r="KXN37" s="83"/>
      <c r="KXO37" s="83"/>
      <c r="KXP37" s="83"/>
      <c r="KXQ37" s="83"/>
      <c r="KXR37" s="83"/>
      <c r="KXS37" s="83"/>
      <c r="KXT37" s="83"/>
      <c r="KXU37" s="83"/>
      <c r="KXV37" s="83"/>
      <c r="KXW37" s="83"/>
      <c r="KXX37" s="83"/>
      <c r="KXY37" s="83"/>
      <c r="KXZ37" s="83"/>
      <c r="KYA37" s="83"/>
      <c r="KYB37" s="83"/>
      <c r="KYC37" s="83"/>
      <c r="KYD37" s="83"/>
      <c r="KYE37" s="83"/>
      <c r="KYF37" s="83"/>
      <c r="KYG37" s="83"/>
      <c r="KYH37" s="83"/>
      <c r="KYI37" s="83"/>
      <c r="KYJ37" s="83"/>
      <c r="KYK37" s="83"/>
      <c r="KYL37" s="83"/>
      <c r="KYM37" s="83"/>
      <c r="KYN37" s="83"/>
      <c r="KYO37" s="83"/>
      <c r="KYP37" s="83"/>
      <c r="KYQ37" s="83"/>
      <c r="KYR37" s="83"/>
      <c r="KYS37" s="83"/>
      <c r="KYT37" s="83"/>
      <c r="KYU37" s="83"/>
      <c r="KYV37" s="83"/>
      <c r="KYW37" s="83"/>
      <c r="KYX37" s="83"/>
      <c r="KYY37" s="83"/>
      <c r="KYZ37" s="83"/>
      <c r="KZA37" s="83"/>
      <c r="KZB37" s="83"/>
      <c r="KZC37" s="83"/>
      <c r="KZD37" s="83"/>
      <c r="KZE37" s="83"/>
      <c r="KZF37" s="83"/>
      <c r="KZG37" s="83"/>
      <c r="KZH37" s="83"/>
      <c r="KZI37" s="83"/>
      <c r="KZJ37" s="83"/>
      <c r="KZK37" s="83"/>
      <c r="KZL37" s="83"/>
      <c r="KZM37" s="83"/>
      <c r="KZN37" s="83"/>
      <c r="KZO37" s="83"/>
      <c r="KZP37" s="83"/>
      <c r="KZQ37" s="83"/>
      <c r="KZR37" s="83"/>
      <c r="KZS37" s="83"/>
      <c r="KZT37" s="83"/>
      <c r="KZU37" s="83"/>
      <c r="KZV37" s="83"/>
      <c r="KZW37" s="83"/>
      <c r="KZX37" s="83"/>
      <c r="KZY37" s="83"/>
      <c r="KZZ37" s="83"/>
      <c r="LAA37" s="83"/>
      <c r="LAB37" s="83"/>
      <c r="LAC37" s="83"/>
      <c r="LAD37" s="83"/>
      <c r="LAE37" s="83"/>
      <c r="LAF37" s="83"/>
      <c r="LAG37" s="83"/>
      <c r="LAH37" s="83"/>
      <c r="LAI37" s="83"/>
      <c r="LAJ37" s="83"/>
      <c r="LAK37" s="83"/>
      <c r="LAL37" s="83"/>
      <c r="LAM37" s="83"/>
      <c r="LAN37" s="83"/>
      <c r="LAO37" s="83"/>
      <c r="LAP37" s="83"/>
      <c r="LAQ37" s="83"/>
      <c r="LAR37" s="83"/>
      <c r="LAS37" s="83"/>
      <c r="LAT37" s="83"/>
      <c r="LAU37" s="83"/>
      <c r="LAV37" s="83"/>
      <c r="LAW37" s="83"/>
      <c r="LAX37" s="83"/>
      <c r="LAY37" s="83"/>
      <c r="LAZ37" s="83"/>
      <c r="LBA37" s="83"/>
      <c r="LBB37" s="83"/>
      <c r="LBC37" s="83"/>
      <c r="LBD37" s="83"/>
      <c r="LBE37" s="83"/>
      <c r="LBF37" s="83"/>
      <c r="LBG37" s="83"/>
      <c r="LBH37" s="83"/>
      <c r="LBI37" s="83"/>
      <c r="LBJ37" s="83"/>
      <c r="LBK37" s="83"/>
      <c r="LBL37" s="83"/>
      <c r="LBM37" s="83"/>
      <c r="LBN37" s="83"/>
      <c r="LBO37" s="83"/>
      <c r="LBP37" s="83"/>
      <c r="LBQ37" s="83"/>
      <c r="LBR37" s="83"/>
      <c r="LBS37" s="83"/>
      <c r="LBT37" s="83"/>
      <c r="LBU37" s="83"/>
      <c r="LBV37" s="83"/>
      <c r="LBW37" s="83"/>
      <c r="LBX37" s="83"/>
      <c r="LBY37" s="83"/>
      <c r="LBZ37" s="83"/>
      <c r="LCA37" s="83"/>
      <c r="LCB37" s="83"/>
      <c r="LCC37" s="83"/>
      <c r="LCD37" s="83"/>
      <c r="LCE37" s="83"/>
      <c r="LCF37" s="83"/>
      <c r="LCG37" s="83"/>
      <c r="LCH37" s="83"/>
      <c r="LCI37" s="83"/>
      <c r="LCJ37" s="83"/>
      <c r="LCK37" s="83"/>
      <c r="LCL37" s="83"/>
      <c r="LCM37" s="83"/>
      <c r="LCN37" s="83"/>
      <c r="LCO37" s="83"/>
      <c r="LCP37" s="83"/>
      <c r="LCQ37" s="83"/>
      <c r="LCR37" s="83"/>
      <c r="LCS37" s="83"/>
      <c r="LCT37" s="83"/>
      <c r="LCU37" s="83"/>
      <c r="LCV37" s="83"/>
      <c r="LCW37" s="83"/>
      <c r="LCX37" s="83"/>
      <c r="LCY37" s="83"/>
      <c r="LCZ37" s="83"/>
      <c r="LDA37" s="83"/>
      <c r="LDB37" s="83"/>
      <c r="LDC37" s="83"/>
      <c r="LDD37" s="83"/>
      <c r="LDE37" s="83"/>
      <c r="LDF37" s="83"/>
      <c r="LDG37" s="83"/>
      <c r="LDH37" s="83"/>
      <c r="LDI37" s="83"/>
      <c r="LDJ37" s="83"/>
      <c r="LDK37" s="83"/>
      <c r="LDL37" s="83"/>
      <c r="LDM37" s="83"/>
      <c r="LDN37" s="83"/>
      <c r="LDO37" s="83"/>
      <c r="LDP37" s="83"/>
      <c r="LDQ37" s="83"/>
      <c r="LDR37" s="83"/>
      <c r="LDS37" s="83"/>
      <c r="LDT37" s="83"/>
      <c r="LDU37" s="83"/>
      <c r="LDV37" s="83"/>
      <c r="LDW37" s="83"/>
      <c r="LDX37" s="83"/>
      <c r="LDY37" s="83"/>
      <c r="LDZ37" s="83"/>
      <c r="LEA37" s="83"/>
      <c r="LEB37" s="83"/>
      <c r="LEC37" s="83"/>
      <c r="LED37" s="83"/>
      <c r="LEE37" s="83"/>
      <c r="LEF37" s="83"/>
      <c r="LEG37" s="83"/>
      <c r="LEH37" s="83"/>
      <c r="LEI37" s="83"/>
      <c r="LEJ37" s="83"/>
      <c r="LEK37" s="83"/>
      <c r="LEL37" s="83"/>
      <c r="LEM37" s="83"/>
      <c r="LEN37" s="83"/>
      <c r="LEO37" s="83"/>
      <c r="LEP37" s="83"/>
      <c r="LEQ37" s="83"/>
      <c r="LER37" s="83"/>
      <c r="LES37" s="83"/>
      <c r="LET37" s="83"/>
      <c r="LEU37" s="83"/>
      <c r="LEV37" s="83"/>
      <c r="LEW37" s="83"/>
      <c r="LEX37" s="83"/>
      <c r="LEY37" s="83"/>
      <c r="LEZ37" s="83"/>
      <c r="LFA37" s="83"/>
      <c r="LFB37" s="83"/>
      <c r="LFC37" s="83"/>
      <c r="LFD37" s="83"/>
      <c r="LFE37" s="83"/>
      <c r="LFF37" s="83"/>
      <c r="LFG37" s="83"/>
      <c r="LFH37" s="83"/>
      <c r="LFI37" s="83"/>
      <c r="LFJ37" s="83"/>
      <c r="LFK37" s="83"/>
      <c r="LFL37" s="83"/>
      <c r="LFM37" s="83"/>
      <c r="LFN37" s="83"/>
      <c r="LFO37" s="83"/>
      <c r="LFP37" s="83"/>
      <c r="LFQ37" s="83"/>
      <c r="LFR37" s="83"/>
      <c r="LFS37" s="83"/>
      <c r="LFT37" s="83"/>
      <c r="LFU37" s="83"/>
      <c r="LFV37" s="83"/>
      <c r="LFW37" s="83"/>
      <c r="LFX37" s="83"/>
      <c r="LFY37" s="83"/>
      <c r="LFZ37" s="83"/>
      <c r="LGA37" s="83"/>
      <c r="LGB37" s="83"/>
      <c r="LGC37" s="83"/>
      <c r="LGD37" s="83"/>
      <c r="LGE37" s="83"/>
      <c r="LGF37" s="83"/>
      <c r="LGG37" s="83"/>
      <c r="LGH37" s="83"/>
      <c r="LGI37" s="83"/>
      <c r="LGJ37" s="83"/>
      <c r="LGK37" s="83"/>
      <c r="LGL37" s="83"/>
      <c r="LGM37" s="83"/>
      <c r="LGN37" s="83"/>
      <c r="LGO37" s="83"/>
      <c r="LGP37" s="83"/>
      <c r="LGQ37" s="83"/>
      <c r="LGR37" s="83"/>
      <c r="LGS37" s="83"/>
      <c r="LGT37" s="83"/>
      <c r="LGU37" s="83"/>
      <c r="LGV37" s="83"/>
      <c r="LGW37" s="83"/>
      <c r="LGX37" s="83"/>
      <c r="LGY37" s="83"/>
      <c r="LGZ37" s="83"/>
      <c r="LHA37" s="83"/>
      <c r="LHB37" s="83"/>
      <c r="LHC37" s="83"/>
      <c r="LHD37" s="83"/>
      <c r="LHE37" s="83"/>
      <c r="LHF37" s="83"/>
      <c r="LHG37" s="83"/>
      <c r="LHH37" s="83"/>
      <c r="LHI37" s="83"/>
      <c r="LHJ37" s="83"/>
      <c r="LHK37" s="83"/>
      <c r="LHL37" s="83"/>
      <c r="LHM37" s="83"/>
      <c r="LHN37" s="83"/>
      <c r="LHO37" s="83"/>
      <c r="LHP37" s="83"/>
      <c r="LHQ37" s="83"/>
      <c r="LHR37" s="83"/>
      <c r="LHS37" s="83"/>
      <c r="LHT37" s="83"/>
      <c r="LHU37" s="83"/>
      <c r="LHV37" s="83"/>
      <c r="LHW37" s="83"/>
      <c r="LHX37" s="83"/>
      <c r="LHY37" s="83"/>
      <c r="LHZ37" s="83"/>
      <c r="LIA37" s="83"/>
      <c r="LIB37" s="83"/>
      <c r="LIC37" s="83"/>
      <c r="LID37" s="83"/>
      <c r="LIE37" s="83"/>
      <c r="LIF37" s="83"/>
      <c r="LIG37" s="83"/>
      <c r="LIH37" s="83"/>
      <c r="LII37" s="83"/>
      <c r="LIJ37" s="83"/>
      <c r="LIK37" s="83"/>
      <c r="LIL37" s="83"/>
      <c r="LIM37" s="83"/>
      <c r="LIN37" s="83"/>
      <c r="LIO37" s="83"/>
      <c r="LIP37" s="83"/>
      <c r="LIQ37" s="83"/>
      <c r="LIR37" s="83"/>
      <c r="LIS37" s="83"/>
      <c r="LIT37" s="83"/>
      <c r="LIU37" s="83"/>
      <c r="LIV37" s="83"/>
      <c r="LIW37" s="83"/>
      <c r="LIX37" s="83"/>
      <c r="LIY37" s="83"/>
      <c r="LIZ37" s="83"/>
      <c r="LJA37" s="83"/>
      <c r="LJB37" s="83"/>
      <c r="LJC37" s="83"/>
      <c r="LJD37" s="83"/>
      <c r="LJE37" s="83"/>
      <c r="LJF37" s="83"/>
      <c r="LJG37" s="83"/>
      <c r="LJH37" s="83"/>
      <c r="LJI37" s="83"/>
      <c r="LJJ37" s="83"/>
      <c r="LJK37" s="83"/>
      <c r="LJL37" s="83"/>
      <c r="LJM37" s="83"/>
      <c r="LJN37" s="83"/>
      <c r="LJO37" s="83"/>
      <c r="LJP37" s="83"/>
      <c r="LJQ37" s="83"/>
      <c r="LJR37" s="83"/>
      <c r="LJS37" s="83"/>
      <c r="LJT37" s="83"/>
      <c r="LJU37" s="83"/>
      <c r="LJV37" s="83"/>
      <c r="LJW37" s="83"/>
      <c r="LJX37" s="83"/>
      <c r="LJY37" s="83"/>
      <c r="LJZ37" s="83"/>
      <c r="LKA37" s="83"/>
      <c r="LKB37" s="83"/>
      <c r="LKC37" s="83"/>
      <c r="LKD37" s="83"/>
      <c r="LKE37" s="83"/>
      <c r="LKF37" s="83"/>
      <c r="LKG37" s="83"/>
      <c r="LKH37" s="83"/>
      <c r="LKI37" s="83"/>
      <c r="LKJ37" s="83"/>
      <c r="LKK37" s="83"/>
      <c r="LKL37" s="83"/>
      <c r="LKM37" s="83"/>
      <c r="LKN37" s="83"/>
      <c r="LKO37" s="83"/>
      <c r="LKP37" s="83"/>
      <c r="LKQ37" s="83"/>
      <c r="LKR37" s="83"/>
      <c r="LKS37" s="83"/>
      <c r="LKT37" s="83"/>
      <c r="LKU37" s="83"/>
      <c r="LKV37" s="83"/>
      <c r="LKW37" s="83"/>
      <c r="LKX37" s="83"/>
      <c r="LKY37" s="83"/>
      <c r="LKZ37" s="83"/>
      <c r="LLA37" s="83"/>
      <c r="LLB37" s="83"/>
      <c r="LLC37" s="83"/>
      <c r="LLD37" s="83"/>
      <c r="LLE37" s="83"/>
      <c r="LLF37" s="83"/>
      <c r="LLG37" s="83"/>
      <c r="LLH37" s="83"/>
      <c r="LLI37" s="83"/>
      <c r="LLJ37" s="83"/>
      <c r="LLK37" s="83"/>
      <c r="LLL37" s="83"/>
      <c r="LLM37" s="83"/>
      <c r="LLN37" s="83"/>
      <c r="LLO37" s="83"/>
      <c r="LLP37" s="83"/>
      <c r="LLQ37" s="83"/>
      <c r="LLR37" s="83"/>
      <c r="LLS37" s="83"/>
      <c r="LLT37" s="83"/>
      <c r="LLU37" s="83"/>
      <c r="LLV37" s="83"/>
      <c r="LLW37" s="83"/>
      <c r="LLX37" s="83"/>
      <c r="LLY37" s="83"/>
      <c r="LLZ37" s="83"/>
      <c r="LMA37" s="83"/>
      <c r="LMB37" s="83"/>
      <c r="LMC37" s="83"/>
      <c r="LMD37" s="83"/>
      <c r="LME37" s="83"/>
      <c r="LMF37" s="83"/>
      <c r="LMG37" s="83"/>
      <c r="LMH37" s="83"/>
      <c r="LMI37" s="83"/>
      <c r="LMJ37" s="83"/>
      <c r="LMK37" s="83"/>
      <c r="LML37" s="83"/>
      <c r="LMM37" s="83"/>
      <c r="LMN37" s="83"/>
      <c r="LMO37" s="83"/>
      <c r="LMP37" s="83"/>
      <c r="LMQ37" s="83"/>
      <c r="LMR37" s="83"/>
      <c r="LMS37" s="83"/>
      <c r="LMT37" s="83"/>
      <c r="LMU37" s="83"/>
      <c r="LMV37" s="83"/>
      <c r="LMW37" s="83"/>
      <c r="LMX37" s="83"/>
      <c r="LMY37" s="83"/>
      <c r="LMZ37" s="83"/>
      <c r="LNA37" s="83"/>
      <c r="LNB37" s="83"/>
      <c r="LNC37" s="83"/>
      <c r="LND37" s="83"/>
      <c r="LNE37" s="83"/>
      <c r="LNF37" s="83"/>
      <c r="LNG37" s="83"/>
      <c r="LNH37" s="83"/>
      <c r="LNI37" s="83"/>
      <c r="LNJ37" s="83"/>
      <c r="LNK37" s="83"/>
      <c r="LNL37" s="83"/>
      <c r="LNM37" s="83"/>
      <c r="LNN37" s="83"/>
      <c r="LNO37" s="83"/>
      <c r="LNP37" s="83"/>
      <c r="LNQ37" s="83"/>
      <c r="LNR37" s="83"/>
      <c r="LNS37" s="83"/>
      <c r="LNT37" s="83"/>
      <c r="LNU37" s="83"/>
      <c r="LNV37" s="83"/>
      <c r="LNW37" s="83"/>
      <c r="LNX37" s="83"/>
      <c r="LNY37" s="83"/>
      <c r="LNZ37" s="83"/>
      <c r="LOA37" s="83"/>
      <c r="LOB37" s="83"/>
      <c r="LOC37" s="83"/>
      <c r="LOD37" s="83"/>
      <c r="LOE37" s="83"/>
      <c r="LOF37" s="83"/>
      <c r="LOG37" s="83"/>
      <c r="LOH37" s="83"/>
      <c r="LOI37" s="83"/>
      <c r="LOJ37" s="83"/>
      <c r="LOK37" s="83"/>
      <c r="LOL37" s="83"/>
      <c r="LOM37" s="83"/>
      <c r="LON37" s="83"/>
      <c r="LOO37" s="83"/>
      <c r="LOP37" s="83"/>
      <c r="LOQ37" s="83"/>
      <c r="LOR37" s="83"/>
      <c r="LOS37" s="83"/>
      <c r="LOT37" s="83"/>
      <c r="LOU37" s="83"/>
      <c r="LOV37" s="83"/>
      <c r="LOW37" s="83"/>
      <c r="LOX37" s="83"/>
      <c r="LOY37" s="83"/>
      <c r="LOZ37" s="83"/>
      <c r="LPA37" s="83"/>
      <c r="LPB37" s="83"/>
      <c r="LPC37" s="83"/>
      <c r="LPD37" s="83"/>
      <c r="LPE37" s="83"/>
      <c r="LPF37" s="83"/>
      <c r="LPG37" s="83"/>
      <c r="LPH37" s="83"/>
      <c r="LPI37" s="83"/>
      <c r="LPJ37" s="83"/>
      <c r="LPK37" s="83"/>
      <c r="LPL37" s="83"/>
      <c r="LPM37" s="83"/>
      <c r="LPN37" s="83"/>
      <c r="LPO37" s="83"/>
      <c r="LPP37" s="83"/>
      <c r="LPQ37" s="83"/>
      <c r="LPR37" s="83"/>
      <c r="LPS37" s="83"/>
      <c r="LPT37" s="83"/>
      <c r="LPU37" s="83"/>
      <c r="LPV37" s="83"/>
      <c r="LPW37" s="83"/>
      <c r="LPX37" s="83"/>
      <c r="LPY37" s="83"/>
      <c r="LPZ37" s="83"/>
      <c r="LQA37" s="83"/>
      <c r="LQB37" s="83"/>
      <c r="LQC37" s="83"/>
      <c r="LQD37" s="83"/>
      <c r="LQE37" s="83"/>
      <c r="LQF37" s="83"/>
      <c r="LQG37" s="83"/>
      <c r="LQH37" s="83"/>
      <c r="LQI37" s="83"/>
      <c r="LQJ37" s="83"/>
      <c r="LQK37" s="83"/>
      <c r="LQL37" s="83"/>
      <c r="LQM37" s="83"/>
      <c r="LQN37" s="83"/>
      <c r="LQO37" s="83"/>
      <c r="LQP37" s="83"/>
      <c r="LQQ37" s="83"/>
      <c r="LQR37" s="83"/>
      <c r="LQS37" s="83"/>
      <c r="LQT37" s="83"/>
      <c r="LQU37" s="83"/>
      <c r="LQV37" s="83"/>
      <c r="LQW37" s="83"/>
      <c r="LQX37" s="83"/>
      <c r="LQY37" s="83"/>
      <c r="LQZ37" s="83"/>
      <c r="LRA37" s="83"/>
      <c r="LRB37" s="83"/>
      <c r="LRC37" s="83"/>
      <c r="LRD37" s="83"/>
      <c r="LRE37" s="83"/>
      <c r="LRF37" s="83"/>
      <c r="LRG37" s="83"/>
      <c r="LRH37" s="83"/>
      <c r="LRI37" s="83"/>
      <c r="LRJ37" s="83"/>
      <c r="LRK37" s="83"/>
      <c r="LRL37" s="83"/>
      <c r="LRM37" s="83"/>
      <c r="LRN37" s="83"/>
      <c r="LRO37" s="83"/>
      <c r="LRP37" s="83"/>
      <c r="LRQ37" s="83"/>
      <c r="LRR37" s="83"/>
      <c r="LRS37" s="83"/>
      <c r="LRT37" s="83"/>
      <c r="LRU37" s="83"/>
      <c r="LRV37" s="83"/>
      <c r="LRW37" s="83"/>
      <c r="LRX37" s="83"/>
      <c r="LRY37" s="83"/>
      <c r="LRZ37" s="83"/>
      <c r="LSA37" s="83"/>
      <c r="LSB37" s="83"/>
      <c r="LSC37" s="83"/>
      <c r="LSD37" s="83"/>
      <c r="LSE37" s="83"/>
      <c r="LSF37" s="83"/>
      <c r="LSG37" s="83"/>
      <c r="LSH37" s="83"/>
      <c r="LSI37" s="83"/>
      <c r="LSJ37" s="83"/>
      <c r="LSK37" s="83"/>
      <c r="LSL37" s="83"/>
      <c r="LSM37" s="83"/>
      <c r="LSN37" s="83"/>
      <c r="LSO37" s="83"/>
      <c r="LSP37" s="83"/>
      <c r="LSQ37" s="83"/>
      <c r="LSR37" s="83"/>
      <c r="LSS37" s="83"/>
      <c r="LST37" s="83"/>
      <c r="LSU37" s="83"/>
      <c r="LSV37" s="83"/>
      <c r="LSW37" s="83"/>
      <c r="LSX37" s="83"/>
      <c r="LSY37" s="83"/>
      <c r="LSZ37" s="83"/>
      <c r="LTA37" s="83"/>
      <c r="LTB37" s="83"/>
      <c r="LTC37" s="83"/>
      <c r="LTD37" s="83"/>
      <c r="LTE37" s="83"/>
      <c r="LTF37" s="83"/>
      <c r="LTG37" s="83"/>
      <c r="LTH37" s="83"/>
      <c r="LTI37" s="83"/>
      <c r="LTJ37" s="83"/>
      <c r="LTK37" s="83"/>
      <c r="LTL37" s="83"/>
      <c r="LTM37" s="83"/>
      <c r="LTN37" s="83"/>
      <c r="LTO37" s="83"/>
      <c r="LTP37" s="83"/>
      <c r="LTQ37" s="83"/>
      <c r="LTR37" s="83"/>
      <c r="LTS37" s="83"/>
      <c r="LTT37" s="83"/>
      <c r="LTU37" s="83"/>
      <c r="LTV37" s="83"/>
      <c r="LTW37" s="83"/>
      <c r="LTX37" s="83"/>
      <c r="LTY37" s="83"/>
      <c r="LTZ37" s="83"/>
      <c r="LUA37" s="83"/>
      <c r="LUB37" s="83"/>
      <c r="LUC37" s="83"/>
      <c r="LUD37" s="83"/>
      <c r="LUE37" s="83"/>
      <c r="LUF37" s="83"/>
      <c r="LUG37" s="83"/>
      <c r="LUH37" s="83"/>
      <c r="LUI37" s="83"/>
      <c r="LUJ37" s="83"/>
      <c r="LUK37" s="83"/>
      <c r="LUL37" s="83"/>
      <c r="LUM37" s="83"/>
      <c r="LUN37" s="83"/>
      <c r="LUO37" s="83"/>
      <c r="LUP37" s="83"/>
      <c r="LUQ37" s="83"/>
      <c r="LUR37" s="83"/>
      <c r="LUS37" s="83"/>
      <c r="LUT37" s="83"/>
      <c r="LUU37" s="83"/>
      <c r="LUV37" s="83"/>
      <c r="LUW37" s="83"/>
      <c r="LUX37" s="83"/>
      <c r="LUY37" s="83"/>
      <c r="LUZ37" s="83"/>
      <c r="LVA37" s="83"/>
      <c r="LVB37" s="83"/>
      <c r="LVC37" s="83"/>
      <c r="LVD37" s="83"/>
      <c r="LVE37" s="83"/>
      <c r="LVF37" s="83"/>
      <c r="LVG37" s="83"/>
      <c r="LVH37" s="83"/>
      <c r="LVI37" s="83"/>
      <c r="LVJ37" s="83"/>
      <c r="LVK37" s="83"/>
      <c r="LVL37" s="83"/>
      <c r="LVM37" s="83"/>
      <c r="LVN37" s="83"/>
      <c r="LVO37" s="83"/>
      <c r="LVP37" s="83"/>
      <c r="LVQ37" s="83"/>
      <c r="LVR37" s="83"/>
      <c r="LVS37" s="83"/>
      <c r="LVT37" s="83"/>
      <c r="LVU37" s="83"/>
      <c r="LVV37" s="83"/>
      <c r="LVW37" s="83"/>
      <c r="LVX37" s="83"/>
      <c r="LVY37" s="83"/>
      <c r="LVZ37" s="83"/>
      <c r="LWA37" s="83"/>
      <c r="LWB37" s="83"/>
      <c r="LWC37" s="83"/>
      <c r="LWD37" s="83"/>
      <c r="LWE37" s="83"/>
      <c r="LWF37" s="83"/>
      <c r="LWG37" s="83"/>
      <c r="LWH37" s="83"/>
      <c r="LWI37" s="83"/>
      <c r="LWJ37" s="83"/>
      <c r="LWK37" s="83"/>
      <c r="LWL37" s="83"/>
      <c r="LWM37" s="83"/>
      <c r="LWN37" s="83"/>
      <c r="LWO37" s="83"/>
      <c r="LWP37" s="83"/>
      <c r="LWQ37" s="83"/>
      <c r="LWR37" s="83"/>
      <c r="LWS37" s="83"/>
      <c r="LWT37" s="83"/>
      <c r="LWU37" s="83"/>
      <c r="LWV37" s="83"/>
      <c r="LWW37" s="83"/>
      <c r="LWX37" s="83"/>
      <c r="LWY37" s="83"/>
      <c r="LWZ37" s="83"/>
      <c r="LXA37" s="83"/>
      <c r="LXB37" s="83"/>
      <c r="LXC37" s="83"/>
      <c r="LXD37" s="83"/>
      <c r="LXE37" s="83"/>
      <c r="LXF37" s="83"/>
      <c r="LXG37" s="83"/>
      <c r="LXH37" s="83"/>
      <c r="LXI37" s="83"/>
      <c r="LXJ37" s="83"/>
      <c r="LXK37" s="83"/>
      <c r="LXL37" s="83"/>
      <c r="LXM37" s="83"/>
      <c r="LXN37" s="83"/>
      <c r="LXO37" s="83"/>
      <c r="LXP37" s="83"/>
      <c r="LXQ37" s="83"/>
      <c r="LXR37" s="83"/>
      <c r="LXS37" s="83"/>
      <c r="LXT37" s="83"/>
      <c r="LXU37" s="83"/>
      <c r="LXV37" s="83"/>
      <c r="LXW37" s="83"/>
      <c r="LXX37" s="83"/>
      <c r="LXY37" s="83"/>
      <c r="LXZ37" s="83"/>
      <c r="LYA37" s="83"/>
      <c r="LYB37" s="83"/>
      <c r="LYC37" s="83"/>
      <c r="LYD37" s="83"/>
      <c r="LYE37" s="83"/>
      <c r="LYF37" s="83"/>
      <c r="LYG37" s="83"/>
      <c r="LYH37" s="83"/>
      <c r="LYI37" s="83"/>
      <c r="LYJ37" s="83"/>
      <c r="LYK37" s="83"/>
      <c r="LYL37" s="83"/>
      <c r="LYM37" s="83"/>
      <c r="LYN37" s="83"/>
      <c r="LYO37" s="83"/>
      <c r="LYP37" s="83"/>
      <c r="LYQ37" s="83"/>
      <c r="LYR37" s="83"/>
      <c r="LYS37" s="83"/>
      <c r="LYT37" s="83"/>
      <c r="LYU37" s="83"/>
      <c r="LYV37" s="83"/>
      <c r="LYW37" s="83"/>
      <c r="LYX37" s="83"/>
      <c r="LYY37" s="83"/>
      <c r="LYZ37" s="83"/>
      <c r="LZA37" s="83"/>
      <c r="LZB37" s="83"/>
      <c r="LZC37" s="83"/>
      <c r="LZD37" s="83"/>
      <c r="LZE37" s="83"/>
      <c r="LZF37" s="83"/>
      <c r="LZG37" s="83"/>
      <c r="LZH37" s="83"/>
      <c r="LZI37" s="83"/>
      <c r="LZJ37" s="83"/>
      <c r="LZK37" s="83"/>
      <c r="LZL37" s="83"/>
      <c r="LZM37" s="83"/>
      <c r="LZN37" s="83"/>
      <c r="LZO37" s="83"/>
      <c r="LZP37" s="83"/>
      <c r="LZQ37" s="83"/>
      <c r="LZR37" s="83"/>
      <c r="LZS37" s="83"/>
      <c r="LZT37" s="83"/>
      <c r="LZU37" s="83"/>
      <c r="LZV37" s="83"/>
      <c r="LZW37" s="83"/>
      <c r="LZX37" s="83"/>
      <c r="LZY37" s="83"/>
      <c r="LZZ37" s="83"/>
      <c r="MAA37" s="83"/>
      <c r="MAB37" s="83"/>
      <c r="MAC37" s="83"/>
      <c r="MAD37" s="83"/>
      <c r="MAE37" s="83"/>
      <c r="MAF37" s="83"/>
      <c r="MAG37" s="83"/>
      <c r="MAH37" s="83"/>
      <c r="MAI37" s="83"/>
      <c r="MAJ37" s="83"/>
      <c r="MAK37" s="83"/>
      <c r="MAL37" s="83"/>
      <c r="MAM37" s="83"/>
      <c r="MAN37" s="83"/>
      <c r="MAO37" s="83"/>
      <c r="MAP37" s="83"/>
      <c r="MAQ37" s="83"/>
      <c r="MAR37" s="83"/>
      <c r="MAS37" s="83"/>
      <c r="MAT37" s="83"/>
      <c r="MAU37" s="83"/>
      <c r="MAV37" s="83"/>
      <c r="MAW37" s="83"/>
      <c r="MAX37" s="83"/>
      <c r="MAY37" s="83"/>
      <c r="MAZ37" s="83"/>
      <c r="MBA37" s="83"/>
      <c r="MBB37" s="83"/>
      <c r="MBC37" s="83"/>
      <c r="MBD37" s="83"/>
      <c r="MBE37" s="83"/>
      <c r="MBF37" s="83"/>
      <c r="MBG37" s="83"/>
      <c r="MBH37" s="83"/>
      <c r="MBI37" s="83"/>
      <c r="MBJ37" s="83"/>
      <c r="MBK37" s="83"/>
      <c r="MBL37" s="83"/>
      <c r="MBM37" s="83"/>
      <c r="MBN37" s="83"/>
      <c r="MBO37" s="83"/>
      <c r="MBP37" s="83"/>
      <c r="MBQ37" s="83"/>
      <c r="MBR37" s="83"/>
      <c r="MBS37" s="83"/>
      <c r="MBT37" s="83"/>
      <c r="MBU37" s="83"/>
      <c r="MBV37" s="83"/>
      <c r="MBW37" s="83"/>
      <c r="MBX37" s="83"/>
      <c r="MBY37" s="83"/>
      <c r="MBZ37" s="83"/>
      <c r="MCA37" s="83"/>
      <c r="MCB37" s="83"/>
      <c r="MCC37" s="83"/>
      <c r="MCD37" s="83"/>
      <c r="MCE37" s="83"/>
      <c r="MCF37" s="83"/>
      <c r="MCG37" s="83"/>
      <c r="MCH37" s="83"/>
      <c r="MCI37" s="83"/>
      <c r="MCJ37" s="83"/>
      <c r="MCK37" s="83"/>
      <c r="MCL37" s="83"/>
      <c r="MCM37" s="83"/>
      <c r="MCN37" s="83"/>
      <c r="MCO37" s="83"/>
      <c r="MCP37" s="83"/>
      <c r="MCQ37" s="83"/>
      <c r="MCR37" s="83"/>
      <c r="MCS37" s="83"/>
      <c r="MCT37" s="83"/>
      <c r="MCU37" s="83"/>
      <c r="MCV37" s="83"/>
      <c r="MCW37" s="83"/>
      <c r="MCX37" s="83"/>
      <c r="MCY37" s="83"/>
      <c r="MCZ37" s="83"/>
      <c r="MDA37" s="83"/>
      <c r="MDB37" s="83"/>
      <c r="MDC37" s="83"/>
      <c r="MDD37" s="83"/>
      <c r="MDE37" s="83"/>
      <c r="MDF37" s="83"/>
      <c r="MDG37" s="83"/>
      <c r="MDH37" s="83"/>
      <c r="MDI37" s="83"/>
      <c r="MDJ37" s="83"/>
      <c r="MDK37" s="83"/>
      <c r="MDL37" s="83"/>
      <c r="MDM37" s="83"/>
      <c r="MDN37" s="83"/>
      <c r="MDO37" s="83"/>
      <c r="MDP37" s="83"/>
      <c r="MDQ37" s="83"/>
      <c r="MDR37" s="83"/>
      <c r="MDS37" s="83"/>
      <c r="MDT37" s="83"/>
      <c r="MDU37" s="83"/>
      <c r="MDV37" s="83"/>
      <c r="MDW37" s="83"/>
      <c r="MDX37" s="83"/>
      <c r="MDY37" s="83"/>
      <c r="MDZ37" s="83"/>
      <c r="MEA37" s="83"/>
      <c r="MEB37" s="83"/>
      <c r="MEC37" s="83"/>
      <c r="MED37" s="83"/>
      <c r="MEE37" s="83"/>
      <c r="MEF37" s="83"/>
      <c r="MEG37" s="83"/>
      <c r="MEH37" s="83"/>
      <c r="MEI37" s="83"/>
      <c r="MEJ37" s="83"/>
      <c r="MEK37" s="83"/>
      <c r="MEL37" s="83"/>
      <c r="MEM37" s="83"/>
      <c r="MEN37" s="83"/>
      <c r="MEO37" s="83"/>
      <c r="MEP37" s="83"/>
      <c r="MEQ37" s="83"/>
      <c r="MER37" s="83"/>
      <c r="MES37" s="83"/>
      <c r="MET37" s="83"/>
      <c r="MEU37" s="83"/>
      <c r="MEV37" s="83"/>
      <c r="MEW37" s="83"/>
      <c r="MEX37" s="83"/>
      <c r="MEY37" s="83"/>
      <c r="MEZ37" s="83"/>
      <c r="MFA37" s="83"/>
      <c r="MFB37" s="83"/>
      <c r="MFC37" s="83"/>
      <c r="MFD37" s="83"/>
      <c r="MFE37" s="83"/>
      <c r="MFF37" s="83"/>
      <c r="MFG37" s="83"/>
      <c r="MFH37" s="83"/>
      <c r="MFI37" s="83"/>
      <c r="MFJ37" s="83"/>
      <c r="MFK37" s="83"/>
      <c r="MFL37" s="83"/>
      <c r="MFM37" s="83"/>
      <c r="MFN37" s="83"/>
      <c r="MFO37" s="83"/>
      <c r="MFP37" s="83"/>
      <c r="MFQ37" s="83"/>
      <c r="MFR37" s="83"/>
      <c r="MFS37" s="83"/>
      <c r="MFT37" s="83"/>
      <c r="MFU37" s="83"/>
      <c r="MFV37" s="83"/>
      <c r="MFW37" s="83"/>
      <c r="MFX37" s="83"/>
      <c r="MFY37" s="83"/>
      <c r="MFZ37" s="83"/>
      <c r="MGA37" s="83"/>
      <c r="MGB37" s="83"/>
      <c r="MGC37" s="83"/>
      <c r="MGD37" s="83"/>
      <c r="MGE37" s="83"/>
      <c r="MGF37" s="83"/>
      <c r="MGG37" s="83"/>
      <c r="MGH37" s="83"/>
      <c r="MGI37" s="83"/>
      <c r="MGJ37" s="83"/>
      <c r="MGK37" s="83"/>
      <c r="MGL37" s="83"/>
      <c r="MGM37" s="83"/>
      <c r="MGN37" s="83"/>
      <c r="MGO37" s="83"/>
      <c r="MGP37" s="83"/>
      <c r="MGQ37" s="83"/>
      <c r="MGR37" s="83"/>
      <c r="MGS37" s="83"/>
      <c r="MGT37" s="83"/>
      <c r="MGU37" s="83"/>
      <c r="MGV37" s="83"/>
      <c r="MGW37" s="83"/>
      <c r="MGX37" s="83"/>
      <c r="MGY37" s="83"/>
      <c r="MGZ37" s="83"/>
      <c r="MHA37" s="83"/>
      <c r="MHB37" s="83"/>
      <c r="MHC37" s="83"/>
      <c r="MHD37" s="83"/>
      <c r="MHE37" s="83"/>
      <c r="MHF37" s="83"/>
      <c r="MHG37" s="83"/>
      <c r="MHH37" s="83"/>
      <c r="MHI37" s="83"/>
      <c r="MHJ37" s="83"/>
      <c r="MHK37" s="83"/>
      <c r="MHL37" s="83"/>
      <c r="MHM37" s="83"/>
      <c r="MHN37" s="83"/>
      <c r="MHO37" s="83"/>
      <c r="MHP37" s="83"/>
      <c r="MHQ37" s="83"/>
      <c r="MHR37" s="83"/>
      <c r="MHS37" s="83"/>
      <c r="MHT37" s="83"/>
      <c r="MHU37" s="83"/>
      <c r="MHV37" s="83"/>
      <c r="MHW37" s="83"/>
      <c r="MHX37" s="83"/>
      <c r="MHY37" s="83"/>
      <c r="MHZ37" s="83"/>
      <c r="MIA37" s="83"/>
      <c r="MIB37" s="83"/>
      <c r="MIC37" s="83"/>
      <c r="MID37" s="83"/>
      <c r="MIE37" s="83"/>
      <c r="MIF37" s="83"/>
      <c r="MIG37" s="83"/>
      <c r="MIH37" s="83"/>
      <c r="MII37" s="83"/>
      <c r="MIJ37" s="83"/>
      <c r="MIK37" s="83"/>
      <c r="MIL37" s="83"/>
      <c r="MIM37" s="83"/>
      <c r="MIN37" s="83"/>
      <c r="MIO37" s="83"/>
      <c r="MIP37" s="83"/>
      <c r="MIQ37" s="83"/>
      <c r="MIR37" s="83"/>
      <c r="MIS37" s="83"/>
      <c r="MIT37" s="83"/>
      <c r="MIU37" s="83"/>
      <c r="MIV37" s="83"/>
      <c r="MIW37" s="83"/>
      <c r="MIX37" s="83"/>
      <c r="MIY37" s="83"/>
      <c r="MIZ37" s="83"/>
      <c r="MJA37" s="83"/>
      <c r="MJB37" s="83"/>
      <c r="MJC37" s="83"/>
      <c r="MJD37" s="83"/>
      <c r="MJE37" s="83"/>
      <c r="MJF37" s="83"/>
      <c r="MJG37" s="83"/>
      <c r="MJH37" s="83"/>
      <c r="MJI37" s="83"/>
      <c r="MJJ37" s="83"/>
      <c r="MJK37" s="83"/>
      <c r="MJL37" s="83"/>
      <c r="MJM37" s="83"/>
      <c r="MJN37" s="83"/>
      <c r="MJO37" s="83"/>
      <c r="MJP37" s="83"/>
      <c r="MJQ37" s="83"/>
      <c r="MJR37" s="83"/>
      <c r="MJS37" s="83"/>
      <c r="MJT37" s="83"/>
      <c r="MJU37" s="83"/>
      <c r="MJV37" s="83"/>
      <c r="MJW37" s="83"/>
      <c r="MJX37" s="83"/>
      <c r="MJY37" s="83"/>
      <c r="MJZ37" s="83"/>
      <c r="MKA37" s="83"/>
      <c r="MKB37" s="83"/>
      <c r="MKC37" s="83"/>
      <c r="MKD37" s="83"/>
      <c r="MKE37" s="83"/>
      <c r="MKF37" s="83"/>
      <c r="MKG37" s="83"/>
      <c r="MKH37" s="83"/>
      <c r="MKI37" s="83"/>
      <c r="MKJ37" s="83"/>
      <c r="MKK37" s="83"/>
      <c r="MKL37" s="83"/>
      <c r="MKM37" s="83"/>
      <c r="MKN37" s="83"/>
      <c r="MKO37" s="83"/>
      <c r="MKP37" s="83"/>
      <c r="MKQ37" s="83"/>
      <c r="MKR37" s="83"/>
      <c r="MKS37" s="83"/>
      <c r="MKT37" s="83"/>
      <c r="MKU37" s="83"/>
      <c r="MKV37" s="83"/>
      <c r="MKW37" s="83"/>
      <c r="MKX37" s="83"/>
      <c r="MKY37" s="83"/>
      <c r="MKZ37" s="83"/>
      <c r="MLA37" s="83"/>
      <c r="MLB37" s="83"/>
      <c r="MLC37" s="83"/>
      <c r="MLD37" s="83"/>
      <c r="MLE37" s="83"/>
      <c r="MLF37" s="83"/>
      <c r="MLG37" s="83"/>
      <c r="MLH37" s="83"/>
      <c r="MLI37" s="83"/>
      <c r="MLJ37" s="83"/>
      <c r="MLK37" s="83"/>
      <c r="MLL37" s="83"/>
      <c r="MLM37" s="83"/>
      <c r="MLN37" s="83"/>
      <c r="MLO37" s="83"/>
      <c r="MLP37" s="83"/>
      <c r="MLQ37" s="83"/>
      <c r="MLR37" s="83"/>
      <c r="MLS37" s="83"/>
      <c r="MLT37" s="83"/>
      <c r="MLU37" s="83"/>
      <c r="MLV37" s="83"/>
      <c r="MLW37" s="83"/>
      <c r="MLX37" s="83"/>
      <c r="MLY37" s="83"/>
      <c r="MLZ37" s="83"/>
      <c r="MMA37" s="83"/>
      <c r="MMB37" s="83"/>
      <c r="MMC37" s="83"/>
      <c r="MMD37" s="83"/>
      <c r="MME37" s="83"/>
      <c r="MMF37" s="83"/>
      <c r="MMG37" s="83"/>
      <c r="MMH37" s="83"/>
      <c r="MMI37" s="83"/>
      <c r="MMJ37" s="83"/>
      <c r="MMK37" s="83"/>
      <c r="MML37" s="83"/>
      <c r="MMM37" s="83"/>
      <c r="MMN37" s="83"/>
      <c r="MMO37" s="83"/>
      <c r="MMP37" s="83"/>
      <c r="MMQ37" s="83"/>
      <c r="MMR37" s="83"/>
      <c r="MMS37" s="83"/>
      <c r="MMT37" s="83"/>
      <c r="MMU37" s="83"/>
      <c r="MMV37" s="83"/>
      <c r="MMW37" s="83"/>
      <c r="MMX37" s="83"/>
      <c r="MMY37" s="83"/>
      <c r="MMZ37" s="83"/>
      <c r="MNA37" s="83"/>
      <c r="MNB37" s="83"/>
      <c r="MNC37" s="83"/>
      <c r="MND37" s="83"/>
      <c r="MNE37" s="83"/>
      <c r="MNF37" s="83"/>
      <c r="MNG37" s="83"/>
      <c r="MNH37" s="83"/>
      <c r="MNI37" s="83"/>
      <c r="MNJ37" s="83"/>
      <c r="MNK37" s="83"/>
      <c r="MNL37" s="83"/>
      <c r="MNM37" s="83"/>
      <c r="MNN37" s="83"/>
      <c r="MNO37" s="83"/>
      <c r="MNP37" s="83"/>
      <c r="MNQ37" s="83"/>
      <c r="MNR37" s="83"/>
      <c r="MNS37" s="83"/>
      <c r="MNT37" s="83"/>
      <c r="MNU37" s="83"/>
      <c r="MNV37" s="83"/>
      <c r="MNW37" s="83"/>
      <c r="MNX37" s="83"/>
      <c r="MNY37" s="83"/>
      <c r="MNZ37" s="83"/>
      <c r="MOA37" s="83"/>
      <c r="MOB37" s="83"/>
      <c r="MOC37" s="83"/>
      <c r="MOD37" s="83"/>
      <c r="MOE37" s="83"/>
      <c r="MOF37" s="83"/>
      <c r="MOG37" s="83"/>
      <c r="MOH37" s="83"/>
      <c r="MOI37" s="83"/>
      <c r="MOJ37" s="83"/>
      <c r="MOK37" s="83"/>
      <c r="MOL37" s="83"/>
      <c r="MOM37" s="83"/>
      <c r="MON37" s="83"/>
      <c r="MOO37" s="83"/>
      <c r="MOP37" s="83"/>
      <c r="MOQ37" s="83"/>
      <c r="MOR37" s="83"/>
      <c r="MOS37" s="83"/>
      <c r="MOT37" s="83"/>
      <c r="MOU37" s="83"/>
      <c r="MOV37" s="83"/>
      <c r="MOW37" s="83"/>
      <c r="MOX37" s="83"/>
      <c r="MOY37" s="83"/>
      <c r="MOZ37" s="83"/>
      <c r="MPA37" s="83"/>
      <c r="MPB37" s="83"/>
      <c r="MPC37" s="83"/>
      <c r="MPD37" s="83"/>
      <c r="MPE37" s="83"/>
      <c r="MPF37" s="83"/>
      <c r="MPG37" s="83"/>
      <c r="MPH37" s="83"/>
      <c r="MPI37" s="83"/>
      <c r="MPJ37" s="83"/>
      <c r="MPK37" s="83"/>
      <c r="MPL37" s="83"/>
      <c r="MPM37" s="83"/>
      <c r="MPN37" s="83"/>
      <c r="MPO37" s="83"/>
      <c r="MPP37" s="83"/>
      <c r="MPQ37" s="83"/>
      <c r="MPR37" s="83"/>
      <c r="MPS37" s="83"/>
      <c r="MPT37" s="83"/>
      <c r="MPU37" s="83"/>
      <c r="MPV37" s="83"/>
      <c r="MPW37" s="83"/>
      <c r="MPX37" s="83"/>
      <c r="MPY37" s="83"/>
      <c r="MPZ37" s="83"/>
      <c r="MQA37" s="83"/>
      <c r="MQB37" s="83"/>
      <c r="MQC37" s="83"/>
      <c r="MQD37" s="83"/>
      <c r="MQE37" s="83"/>
      <c r="MQF37" s="83"/>
      <c r="MQG37" s="83"/>
      <c r="MQH37" s="83"/>
      <c r="MQI37" s="83"/>
      <c r="MQJ37" s="83"/>
      <c r="MQK37" s="83"/>
      <c r="MQL37" s="83"/>
      <c r="MQM37" s="83"/>
      <c r="MQN37" s="83"/>
      <c r="MQO37" s="83"/>
      <c r="MQP37" s="83"/>
      <c r="MQQ37" s="83"/>
      <c r="MQR37" s="83"/>
      <c r="MQS37" s="83"/>
      <c r="MQT37" s="83"/>
      <c r="MQU37" s="83"/>
      <c r="MQV37" s="83"/>
      <c r="MQW37" s="83"/>
      <c r="MQX37" s="83"/>
      <c r="MQY37" s="83"/>
      <c r="MQZ37" s="83"/>
      <c r="MRA37" s="83"/>
      <c r="MRB37" s="83"/>
      <c r="MRC37" s="83"/>
      <c r="MRD37" s="83"/>
      <c r="MRE37" s="83"/>
      <c r="MRF37" s="83"/>
      <c r="MRG37" s="83"/>
      <c r="MRH37" s="83"/>
      <c r="MRI37" s="83"/>
      <c r="MRJ37" s="83"/>
      <c r="MRK37" s="83"/>
      <c r="MRL37" s="83"/>
      <c r="MRM37" s="83"/>
      <c r="MRN37" s="83"/>
      <c r="MRO37" s="83"/>
      <c r="MRP37" s="83"/>
      <c r="MRQ37" s="83"/>
      <c r="MRR37" s="83"/>
      <c r="MRS37" s="83"/>
      <c r="MRT37" s="83"/>
      <c r="MRU37" s="83"/>
      <c r="MRV37" s="83"/>
      <c r="MRW37" s="83"/>
      <c r="MRX37" s="83"/>
      <c r="MRY37" s="83"/>
      <c r="MRZ37" s="83"/>
      <c r="MSA37" s="83"/>
      <c r="MSB37" s="83"/>
      <c r="MSC37" s="83"/>
      <c r="MSD37" s="83"/>
      <c r="MSE37" s="83"/>
      <c r="MSF37" s="83"/>
      <c r="MSG37" s="83"/>
      <c r="MSH37" s="83"/>
      <c r="MSI37" s="83"/>
      <c r="MSJ37" s="83"/>
      <c r="MSK37" s="83"/>
      <c r="MSL37" s="83"/>
      <c r="MSM37" s="83"/>
      <c r="MSN37" s="83"/>
      <c r="MSO37" s="83"/>
      <c r="MSP37" s="83"/>
      <c r="MSQ37" s="83"/>
      <c r="MSR37" s="83"/>
      <c r="MSS37" s="83"/>
      <c r="MST37" s="83"/>
      <c r="MSU37" s="83"/>
      <c r="MSV37" s="83"/>
      <c r="MSW37" s="83"/>
      <c r="MSX37" s="83"/>
      <c r="MSY37" s="83"/>
      <c r="MSZ37" s="83"/>
      <c r="MTA37" s="83"/>
      <c r="MTB37" s="83"/>
      <c r="MTC37" s="83"/>
      <c r="MTD37" s="83"/>
      <c r="MTE37" s="83"/>
      <c r="MTF37" s="83"/>
      <c r="MTG37" s="83"/>
      <c r="MTH37" s="83"/>
      <c r="MTI37" s="83"/>
      <c r="MTJ37" s="83"/>
      <c r="MTK37" s="83"/>
      <c r="MTL37" s="83"/>
      <c r="MTM37" s="83"/>
      <c r="MTN37" s="83"/>
      <c r="MTO37" s="83"/>
      <c r="MTP37" s="83"/>
      <c r="MTQ37" s="83"/>
      <c r="MTR37" s="83"/>
      <c r="MTS37" s="83"/>
      <c r="MTT37" s="83"/>
      <c r="MTU37" s="83"/>
      <c r="MTV37" s="83"/>
      <c r="MTW37" s="83"/>
      <c r="MTX37" s="83"/>
      <c r="MTY37" s="83"/>
      <c r="MTZ37" s="83"/>
      <c r="MUA37" s="83"/>
      <c r="MUB37" s="83"/>
      <c r="MUC37" s="83"/>
      <c r="MUD37" s="83"/>
      <c r="MUE37" s="83"/>
      <c r="MUF37" s="83"/>
      <c r="MUG37" s="83"/>
      <c r="MUH37" s="83"/>
      <c r="MUI37" s="83"/>
      <c r="MUJ37" s="83"/>
      <c r="MUK37" s="83"/>
      <c r="MUL37" s="83"/>
      <c r="MUM37" s="83"/>
      <c r="MUN37" s="83"/>
      <c r="MUO37" s="83"/>
      <c r="MUP37" s="83"/>
      <c r="MUQ37" s="83"/>
      <c r="MUR37" s="83"/>
      <c r="MUS37" s="83"/>
      <c r="MUT37" s="83"/>
      <c r="MUU37" s="83"/>
      <c r="MUV37" s="83"/>
      <c r="MUW37" s="83"/>
      <c r="MUX37" s="83"/>
      <c r="MUY37" s="83"/>
      <c r="MUZ37" s="83"/>
      <c r="MVA37" s="83"/>
      <c r="MVB37" s="83"/>
      <c r="MVC37" s="83"/>
      <c r="MVD37" s="83"/>
      <c r="MVE37" s="83"/>
      <c r="MVF37" s="83"/>
      <c r="MVG37" s="83"/>
      <c r="MVH37" s="83"/>
      <c r="MVI37" s="83"/>
      <c r="MVJ37" s="83"/>
      <c r="MVK37" s="83"/>
      <c r="MVL37" s="83"/>
      <c r="MVM37" s="83"/>
      <c r="MVN37" s="83"/>
      <c r="MVO37" s="83"/>
      <c r="MVP37" s="83"/>
      <c r="MVQ37" s="83"/>
      <c r="MVR37" s="83"/>
      <c r="MVS37" s="83"/>
      <c r="MVT37" s="83"/>
      <c r="MVU37" s="83"/>
      <c r="MVV37" s="83"/>
      <c r="MVW37" s="83"/>
      <c r="MVX37" s="83"/>
      <c r="MVY37" s="83"/>
      <c r="MVZ37" s="83"/>
      <c r="MWA37" s="83"/>
      <c r="MWB37" s="83"/>
      <c r="MWC37" s="83"/>
      <c r="MWD37" s="83"/>
      <c r="MWE37" s="83"/>
      <c r="MWF37" s="83"/>
      <c r="MWG37" s="83"/>
      <c r="MWH37" s="83"/>
      <c r="MWI37" s="83"/>
      <c r="MWJ37" s="83"/>
      <c r="MWK37" s="83"/>
      <c r="MWL37" s="83"/>
      <c r="MWM37" s="83"/>
      <c r="MWN37" s="83"/>
      <c r="MWO37" s="83"/>
      <c r="MWP37" s="83"/>
      <c r="MWQ37" s="83"/>
      <c r="MWR37" s="83"/>
      <c r="MWS37" s="83"/>
      <c r="MWT37" s="83"/>
      <c r="MWU37" s="83"/>
      <c r="MWV37" s="83"/>
      <c r="MWW37" s="83"/>
      <c r="MWX37" s="83"/>
      <c r="MWY37" s="83"/>
      <c r="MWZ37" s="83"/>
      <c r="MXA37" s="83"/>
      <c r="MXB37" s="83"/>
      <c r="MXC37" s="83"/>
      <c r="MXD37" s="83"/>
      <c r="MXE37" s="83"/>
      <c r="MXF37" s="83"/>
      <c r="MXG37" s="83"/>
      <c r="MXH37" s="83"/>
      <c r="MXI37" s="83"/>
      <c r="MXJ37" s="83"/>
      <c r="MXK37" s="83"/>
      <c r="MXL37" s="83"/>
      <c r="MXM37" s="83"/>
      <c r="MXN37" s="83"/>
      <c r="MXO37" s="83"/>
      <c r="MXP37" s="83"/>
      <c r="MXQ37" s="83"/>
      <c r="MXR37" s="83"/>
      <c r="MXS37" s="83"/>
      <c r="MXT37" s="83"/>
      <c r="MXU37" s="83"/>
      <c r="MXV37" s="83"/>
      <c r="MXW37" s="83"/>
      <c r="MXX37" s="83"/>
      <c r="MXY37" s="83"/>
      <c r="MXZ37" s="83"/>
      <c r="MYA37" s="83"/>
      <c r="MYB37" s="83"/>
      <c r="MYC37" s="83"/>
      <c r="MYD37" s="83"/>
      <c r="MYE37" s="83"/>
      <c r="MYF37" s="83"/>
      <c r="MYG37" s="83"/>
      <c r="MYH37" s="83"/>
      <c r="MYI37" s="83"/>
      <c r="MYJ37" s="83"/>
      <c r="MYK37" s="83"/>
      <c r="MYL37" s="83"/>
      <c r="MYM37" s="83"/>
      <c r="MYN37" s="83"/>
      <c r="MYO37" s="83"/>
      <c r="MYP37" s="83"/>
      <c r="MYQ37" s="83"/>
      <c r="MYR37" s="83"/>
      <c r="MYS37" s="83"/>
      <c r="MYT37" s="83"/>
      <c r="MYU37" s="83"/>
      <c r="MYV37" s="83"/>
      <c r="MYW37" s="83"/>
      <c r="MYX37" s="83"/>
      <c r="MYY37" s="83"/>
      <c r="MYZ37" s="83"/>
      <c r="MZA37" s="83"/>
      <c r="MZB37" s="83"/>
      <c r="MZC37" s="83"/>
      <c r="MZD37" s="83"/>
      <c r="MZE37" s="83"/>
      <c r="MZF37" s="83"/>
      <c r="MZG37" s="83"/>
      <c r="MZH37" s="83"/>
      <c r="MZI37" s="83"/>
      <c r="MZJ37" s="83"/>
      <c r="MZK37" s="83"/>
      <c r="MZL37" s="83"/>
      <c r="MZM37" s="83"/>
      <c r="MZN37" s="83"/>
      <c r="MZO37" s="83"/>
      <c r="MZP37" s="83"/>
      <c r="MZQ37" s="83"/>
      <c r="MZR37" s="83"/>
      <c r="MZS37" s="83"/>
      <c r="MZT37" s="83"/>
      <c r="MZU37" s="83"/>
      <c r="MZV37" s="83"/>
      <c r="MZW37" s="83"/>
      <c r="MZX37" s="83"/>
      <c r="MZY37" s="83"/>
      <c r="MZZ37" s="83"/>
      <c r="NAA37" s="83"/>
      <c r="NAB37" s="83"/>
      <c r="NAC37" s="83"/>
      <c r="NAD37" s="83"/>
      <c r="NAE37" s="83"/>
      <c r="NAF37" s="83"/>
      <c r="NAG37" s="83"/>
      <c r="NAH37" s="83"/>
      <c r="NAI37" s="83"/>
      <c r="NAJ37" s="83"/>
      <c r="NAK37" s="83"/>
      <c r="NAL37" s="83"/>
      <c r="NAM37" s="83"/>
      <c r="NAN37" s="83"/>
      <c r="NAO37" s="83"/>
      <c r="NAP37" s="83"/>
      <c r="NAQ37" s="83"/>
      <c r="NAR37" s="83"/>
      <c r="NAS37" s="83"/>
      <c r="NAT37" s="83"/>
      <c r="NAU37" s="83"/>
      <c r="NAV37" s="83"/>
      <c r="NAW37" s="83"/>
      <c r="NAX37" s="83"/>
      <c r="NAY37" s="83"/>
      <c r="NAZ37" s="83"/>
      <c r="NBA37" s="83"/>
      <c r="NBB37" s="83"/>
      <c r="NBC37" s="83"/>
      <c r="NBD37" s="83"/>
      <c r="NBE37" s="83"/>
      <c r="NBF37" s="83"/>
      <c r="NBG37" s="83"/>
      <c r="NBH37" s="83"/>
      <c r="NBI37" s="83"/>
      <c r="NBJ37" s="83"/>
      <c r="NBK37" s="83"/>
      <c r="NBL37" s="83"/>
      <c r="NBM37" s="83"/>
      <c r="NBN37" s="83"/>
      <c r="NBO37" s="83"/>
      <c r="NBP37" s="83"/>
      <c r="NBQ37" s="83"/>
      <c r="NBR37" s="83"/>
      <c r="NBS37" s="83"/>
      <c r="NBT37" s="83"/>
      <c r="NBU37" s="83"/>
      <c r="NBV37" s="83"/>
      <c r="NBW37" s="83"/>
      <c r="NBX37" s="83"/>
      <c r="NBY37" s="83"/>
      <c r="NBZ37" s="83"/>
      <c r="NCA37" s="83"/>
      <c r="NCB37" s="83"/>
      <c r="NCC37" s="83"/>
      <c r="NCD37" s="83"/>
      <c r="NCE37" s="83"/>
      <c r="NCF37" s="83"/>
      <c r="NCG37" s="83"/>
      <c r="NCH37" s="83"/>
      <c r="NCI37" s="83"/>
      <c r="NCJ37" s="83"/>
      <c r="NCK37" s="83"/>
      <c r="NCL37" s="83"/>
      <c r="NCM37" s="83"/>
      <c r="NCN37" s="83"/>
      <c r="NCO37" s="83"/>
      <c r="NCP37" s="83"/>
      <c r="NCQ37" s="83"/>
      <c r="NCR37" s="83"/>
      <c r="NCS37" s="83"/>
      <c r="NCT37" s="83"/>
      <c r="NCU37" s="83"/>
      <c r="NCV37" s="83"/>
      <c r="NCW37" s="83"/>
      <c r="NCX37" s="83"/>
      <c r="NCY37" s="83"/>
      <c r="NCZ37" s="83"/>
      <c r="NDA37" s="83"/>
      <c r="NDB37" s="83"/>
      <c r="NDC37" s="83"/>
      <c r="NDD37" s="83"/>
      <c r="NDE37" s="83"/>
      <c r="NDF37" s="83"/>
      <c r="NDG37" s="83"/>
      <c r="NDH37" s="83"/>
      <c r="NDI37" s="83"/>
      <c r="NDJ37" s="83"/>
      <c r="NDK37" s="83"/>
      <c r="NDL37" s="83"/>
      <c r="NDM37" s="83"/>
      <c r="NDN37" s="83"/>
      <c r="NDO37" s="83"/>
      <c r="NDP37" s="83"/>
      <c r="NDQ37" s="83"/>
      <c r="NDR37" s="83"/>
      <c r="NDS37" s="83"/>
      <c r="NDT37" s="83"/>
      <c r="NDU37" s="83"/>
      <c r="NDV37" s="83"/>
      <c r="NDW37" s="83"/>
      <c r="NDX37" s="83"/>
      <c r="NDY37" s="83"/>
      <c r="NDZ37" s="83"/>
      <c r="NEA37" s="83"/>
      <c r="NEB37" s="83"/>
      <c r="NEC37" s="83"/>
      <c r="NED37" s="83"/>
      <c r="NEE37" s="83"/>
      <c r="NEF37" s="83"/>
      <c r="NEG37" s="83"/>
      <c r="NEH37" s="83"/>
      <c r="NEI37" s="83"/>
      <c r="NEJ37" s="83"/>
      <c r="NEK37" s="83"/>
      <c r="NEL37" s="83"/>
      <c r="NEM37" s="83"/>
      <c r="NEN37" s="83"/>
      <c r="NEO37" s="83"/>
      <c r="NEP37" s="83"/>
      <c r="NEQ37" s="83"/>
      <c r="NER37" s="83"/>
      <c r="NES37" s="83"/>
      <c r="NET37" s="83"/>
      <c r="NEU37" s="83"/>
      <c r="NEV37" s="83"/>
      <c r="NEW37" s="83"/>
      <c r="NEX37" s="83"/>
      <c r="NEY37" s="83"/>
      <c r="NEZ37" s="83"/>
      <c r="NFA37" s="83"/>
      <c r="NFB37" s="83"/>
      <c r="NFC37" s="83"/>
      <c r="NFD37" s="83"/>
      <c r="NFE37" s="83"/>
      <c r="NFF37" s="83"/>
      <c r="NFG37" s="83"/>
      <c r="NFH37" s="83"/>
      <c r="NFI37" s="83"/>
      <c r="NFJ37" s="83"/>
      <c r="NFK37" s="83"/>
      <c r="NFL37" s="83"/>
      <c r="NFM37" s="83"/>
      <c r="NFN37" s="83"/>
      <c r="NFO37" s="83"/>
      <c r="NFP37" s="83"/>
      <c r="NFQ37" s="83"/>
      <c r="NFR37" s="83"/>
      <c r="NFS37" s="83"/>
      <c r="NFT37" s="83"/>
      <c r="NFU37" s="83"/>
      <c r="NFV37" s="83"/>
      <c r="NFW37" s="83"/>
      <c r="NFX37" s="83"/>
      <c r="NFY37" s="83"/>
      <c r="NFZ37" s="83"/>
      <c r="NGA37" s="83"/>
      <c r="NGB37" s="83"/>
      <c r="NGC37" s="83"/>
      <c r="NGD37" s="83"/>
      <c r="NGE37" s="83"/>
      <c r="NGF37" s="83"/>
      <c r="NGG37" s="83"/>
      <c r="NGH37" s="83"/>
      <c r="NGI37" s="83"/>
      <c r="NGJ37" s="83"/>
      <c r="NGK37" s="83"/>
      <c r="NGL37" s="83"/>
      <c r="NGM37" s="83"/>
      <c r="NGN37" s="83"/>
      <c r="NGO37" s="83"/>
      <c r="NGP37" s="83"/>
      <c r="NGQ37" s="83"/>
      <c r="NGR37" s="83"/>
      <c r="NGS37" s="83"/>
      <c r="NGT37" s="83"/>
      <c r="NGU37" s="83"/>
      <c r="NGV37" s="83"/>
      <c r="NGW37" s="83"/>
      <c r="NGX37" s="83"/>
      <c r="NGY37" s="83"/>
      <c r="NGZ37" s="83"/>
      <c r="NHA37" s="83"/>
      <c r="NHB37" s="83"/>
      <c r="NHC37" s="83"/>
      <c r="NHD37" s="83"/>
      <c r="NHE37" s="83"/>
      <c r="NHF37" s="83"/>
      <c r="NHG37" s="83"/>
      <c r="NHH37" s="83"/>
      <c r="NHI37" s="83"/>
      <c r="NHJ37" s="83"/>
      <c r="NHK37" s="83"/>
      <c r="NHL37" s="83"/>
      <c r="NHM37" s="83"/>
      <c r="NHN37" s="83"/>
      <c r="NHO37" s="83"/>
      <c r="NHP37" s="83"/>
      <c r="NHQ37" s="83"/>
      <c r="NHR37" s="83"/>
      <c r="NHS37" s="83"/>
      <c r="NHT37" s="83"/>
      <c r="NHU37" s="83"/>
      <c r="NHV37" s="83"/>
      <c r="NHW37" s="83"/>
      <c r="NHX37" s="83"/>
      <c r="NHY37" s="83"/>
      <c r="NHZ37" s="83"/>
      <c r="NIA37" s="83"/>
      <c r="NIB37" s="83"/>
      <c r="NIC37" s="83"/>
      <c r="NID37" s="83"/>
      <c r="NIE37" s="83"/>
      <c r="NIF37" s="83"/>
      <c r="NIG37" s="83"/>
      <c r="NIH37" s="83"/>
      <c r="NII37" s="83"/>
      <c r="NIJ37" s="83"/>
      <c r="NIK37" s="83"/>
      <c r="NIL37" s="83"/>
      <c r="NIM37" s="83"/>
      <c r="NIN37" s="83"/>
      <c r="NIO37" s="83"/>
      <c r="NIP37" s="83"/>
      <c r="NIQ37" s="83"/>
      <c r="NIR37" s="83"/>
      <c r="NIS37" s="83"/>
      <c r="NIT37" s="83"/>
      <c r="NIU37" s="83"/>
      <c r="NIV37" s="83"/>
      <c r="NIW37" s="83"/>
      <c r="NIX37" s="83"/>
      <c r="NIY37" s="83"/>
      <c r="NIZ37" s="83"/>
      <c r="NJA37" s="83"/>
      <c r="NJB37" s="83"/>
      <c r="NJC37" s="83"/>
      <c r="NJD37" s="83"/>
      <c r="NJE37" s="83"/>
      <c r="NJF37" s="83"/>
      <c r="NJG37" s="83"/>
      <c r="NJH37" s="83"/>
      <c r="NJI37" s="83"/>
      <c r="NJJ37" s="83"/>
      <c r="NJK37" s="83"/>
      <c r="NJL37" s="83"/>
      <c r="NJM37" s="83"/>
      <c r="NJN37" s="83"/>
      <c r="NJO37" s="83"/>
      <c r="NJP37" s="83"/>
      <c r="NJQ37" s="83"/>
      <c r="NJR37" s="83"/>
      <c r="NJS37" s="83"/>
      <c r="NJT37" s="83"/>
      <c r="NJU37" s="83"/>
      <c r="NJV37" s="83"/>
      <c r="NJW37" s="83"/>
      <c r="NJX37" s="83"/>
      <c r="NJY37" s="83"/>
      <c r="NJZ37" s="83"/>
      <c r="NKA37" s="83"/>
      <c r="NKB37" s="83"/>
      <c r="NKC37" s="83"/>
      <c r="NKD37" s="83"/>
      <c r="NKE37" s="83"/>
      <c r="NKF37" s="83"/>
      <c r="NKG37" s="83"/>
      <c r="NKH37" s="83"/>
      <c r="NKI37" s="83"/>
      <c r="NKJ37" s="83"/>
      <c r="NKK37" s="83"/>
      <c r="NKL37" s="83"/>
      <c r="NKM37" s="83"/>
      <c r="NKN37" s="83"/>
      <c r="NKO37" s="83"/>
      <c r="NKP37" s="83"/>
      <c r="NKQ37" s="83"/>
      <c r="NKR37" s="83"/>
      <c r="NKS37" s="83"/>
      <c r="NKT37" s="83"/>
      <c r="NKU37" s="83"/>
      <c r="NKV37" s="83"/>
      <c r="NKW37" s="83"/>
      <c r="NKX37" s="83"/>
      <c r="NKY37" s="83"/>
      <c r="NKZ37" s="83"/>
      <c r="NLA37" s="83"/>
      <c r="NLB37" s="83"/>
      <c r="NLC37" s="83"/>
      <c r="NLD37" s="83"/>
      <c r="NLE37" s="83"/>
      <c r="NLF37" s="83"/>
      <c r="NLG37" s="83"/>
      <c r="NLH37" s="83"/>
      <c r="NLI37" s="83"/>
      <c r="NLJ37" s="83"/>
      <c r="NLK37" s="83"/>
      <c r="NLL37" s="83"/>
      <c r="NLM37" s="83"/>
      <c r="NLN37" s="83"/>
      <c r="NLO37" s="83"/>
      <c r="NLP37" s="83"/>
      <c r="NLQ37" s="83"/>
      <c r="NLR37" s="83"/>
      <c r="NLS37" s="83"/>
      <c r="NLT37" s="83"/>
      <c r="NLU37" s="83"/>
      <c r="NLV37" s="83"/>
      <c r="NLW37" s="83"/>
      <c r="NLX37" s="83"/>
      <c r="NLY37" s="83"/>
      <c r="NLZ37" s="83"/>
      <c r="NMA37" s="83"/>
      <c r="NMB37" s="83"/>
      <c r="NMC37" s="83"/>
      <c r="NMD37" s="83"/>
      <c r="NME37" s="83"/>
      <c r="NMF37" s="83"/>
      <c r="NMG37" s="83"/>
      <c r="NMH37" s="83"/>
      <c r="NMI37" s="83"/>
      <c r="NMJ37" s="83"/>
      <c r="NMK37" s="83"/>
      <c r="NML37" s="83"/>
      <c r="NMM37" s="83"/>
      <c r="NMN37" s="83"/>
      <c r="NMO37" s="83"/>
      <c r="NMP37" s="83"/>
      <c r="NMQ37" s="83"/>
      <c r="NMR37" s="83"/>
      <c r="NMS37" s="83"/>
      <c r="NMT37" s="83"/>
      <c r="NMU37" s="83"/>
      <c r="NMV37" s="83"/>
      <c r="NMW37" s="83"/>
      <c r="NMX37" s="83"/>
      <c r="NMY37" s="83"/>
      <c r="NMZ37" s="83"/>
      <c r="NNA37" s="83"/>
      <c r="NNB37" s="83"/>
      <c r="NNC37" s="83"/>
      <c r="NND37" s="83"/>
      <c r="NNE37" s="83"/>
      <c r="NNF37" s="83"/>
      <c r="NNG37" s="83"/>
      <c r="NNH37" s="83"/>
      <c r="NNI37" s="83"/>
      <c r="NNJ37" s="83"/>
      <c r="NNK37" s="83"/>
      <c r="NNL37" s="83"/>
      <c r="NNM37" s="83"/>
      <c r="NNN37" s="83"/>
      <c r="NNO37" s="83"/>
      <c r="NNP37" s="83"/>
      <c r="NNQ37" s="83"/>
      <c r="NNR37" s="83"/>
      <c r="NNS37" s="83"/>
      <c r="NNT37" s="83"/>
      <c r="NNU37" s="83"/>
      <c r="NNV37" s="83"/>
      <c r="NNW37" s="83"/>
      <c r="NNX37" s="83"/>
      <c r="NNY37" s="83"/>
      <c r="NNZ37" s="83"/>
      <c r="NOA37" s="83"/>
      <c r="NOB37" s="83"/>
      <c r="NOC37" s="83"/>
      <c r="NOD37" s="83"/>
      <c r="NOE37" s="83"/>
      <c r="NOF37" s="83"/>
      <c r="NOG37" s="83"/>
      <c r="NOH37" s="83"/>
      <c r="NOI37" s="83"/>
      <c r="NOJ37" s="83"/>
      <c r="NOK37" s="83"/>
      <c r="NOL37" s="83"/>
      <c r="NOM37" s="83"/>
      <c r="NON37" s="83"/>
      <c r="NOO37" s="83"/>
      <c r="NOP37" s="83"/>
      <c r="NOQ37" s="83"/>
      <c r="NOR37" s="83"/>
      <c r="NOS37" s="83"/>
      <c r="NOT37" s="83"/>
      <c r="NOU37" s="83"/>
      <c r="NOV37" s="83"/>
      <c r="NOW37" s="83"/>
      <c r="NOX37" s="83"/>
      <c r="NOY37" s="83"/>
      <c r="NOZ37" s="83"/>
      <c r="NPA37" s="83"/>
      <c r="NPB37" s="83"/>
      <c r="NPC37" s="83"/>
      <c r="NPD37" s="83"/>
      <c r="NPE37" s="83"/>
      <c r="NPF37" s="83"/>
      <c r="NPG37" s="83"/>
      <c r="NPH37" s="83"/>
      <c r="NPI37" s="83"/>
      <c r="NPJ37" s="83"/>
      <c r="NPK37" s="83"/>
      <c r="NPL37" s="83"/>
      <c r="NPM37" s="83"/>
      <c r="NPN37" s="83"/>
      <c r="NPO37" s="83"/>
      <c r="NPP37" s="83"/>
      <c r="NPQ37" s="83"/>
      <c r="NPR37" s="83"/>
      <c r="NPS37" s="83"/>
      <c r="NPT37" s="83"/>
      <c r="NPU37" s="83"/>
      <c r="NPV37" s="83"/>
      <c r="NPW37" s="83"/>
      <c r="NPX37" s="83"/>
      <c r="NPY37" s="83"/>
      <c r="NPZ37" s="83"/>
      <c r="NQA37" s="83"/>
      <c r="NQB37" s="83"/>
      <c r="NQC37" s="83"/>
      <c r="NQD37" s="83"/>
      <c r="NQE37" s="83"/>
      <c r="NQF37" s="83"/>
      <c r="NQG37" s="83"/>
      <c r="NQH37" s="83"/>
      <c r="NQI37" s="83"/>
      <c r="NQJ37" s="83"/>
      <c r="NQK37" s="83"/>
      <c r="NQL37" s="83"/>
      <c r="NQM37" s="83"/>
      <c r="NQN37" s="83"/>
      <c r="NQO37" s="83"/>
      <c r="NQP37" s="83"/>
      <c r="NQQ37" s="83"/>
      <c r="NQR37" s="83"/>
      <c r="NQS37" s="83"/>
      <c r="NQT37" s="83"/>
      <c r="NQU37" s="83"/>
      <c r="NQV37" s="83"/>
      <c r="NQW37" s="83"/>
      <c r="NQX37" s="83"/>
      <c r="NQY37" s="83"/>
      <c r="NQZ37" s="83"/>
      <c r="NRA37" s="83"/>
      <c r="NRB37" s="83"/>
      <c r="NRC37" s="83"/>
      <c r="NRD37" s="83"/>
      <c r="NRE37" s="83"/>
      <c r="NRF37" s="83"/>
      <c r="NRG37" s="83"/>
      <c r="NRH37" s="83"/>
      <c r="NRI37" s="83"/>
      <c r="NRJ37" s="83"/>
      <c r="NRK37" s="83"/>
      <c r="NRL37" s="83"/>
      <c r="NRM37" s="83"/>
      <c r="NRN37" s="83"/>
      <c r="NRO37" s="83"/>
      <c r="NRP37" s="83"/>
      <c r="NRQ37" s="83"/>
      <c r="NRR37" s="83"/>
      <c r="NRS37" s="83"/>
      <c r="NRT37" s="83"/>
      <c r="NRU37" s="83"/>
      <c r="NRV37" s="83"/>
      <c r="NRW37" s="83"/>
      <c r="NRX37" s="83"/>
      <c r="NRY37" s="83"/>
      <c r="NRZ37" s="83"/>
      <c r="NSA37" s="83"/>
      <c r="NSB37" s="83"/>
      <c r="NSC37" s="83"/>
      <c r="NSD37" s="83"/>
      <c r="NSE37" s="83"/>
      <c r="NSF37" s="83"/>
      <c r="NSG37" s="83"/>
      <c r="NSH37" s="83"/>
      <c r="NSI37" s="83"/>
      <c r="NSJ37" s="83"/>
      <c r="NSK37" s="83"/>
      <c r="NSL37" s="83"/>
      <c r="NSM37" s="83"/>
      <c r="NSN37" s="83"/>
      <c r="NSO37" s="83"/>
      <c r="NSP37" s="83"/>
      <c r="NSQ37" s="83"/>
      <c r="NSR37" s="83"/>
      <c r="NSS37" s="83"/>
      <c r="NST37" s="83"/>
      <c r="NSU37" s="83"/>
      <c r="NSV37" s="83"/>
      <c r="NSW37" s="83"/>
      <c r="NSX37" s="83"/>
      <c r="NSY37" s="83"/>
      <c r="NSZ37" s="83"/>
      <c r="NTA37" s="83"/>
      <c r="NTB37" s="83"/>
      <c r="NTC37" s="83"/>
      <c r="NTD37" s="83"/>
      <c r="NTE37" s="83"/>
      <c r="NTF37" s="83"/>
      <c r="NTG37" s="83"/>
      <c r="NTH37" s="83"/>
      <c r="NTI37" s="83"/>
      <c r="NTJ37" s="83"/>
      <c r="NTK37" s="83"/>
      <c r="NTL37" s="83"/>
      <c r="NTM37" s="83"/>
      <c r="NTN37" s="83"/>
      <c r="NTO37" s="83"/>
      <c r="NTP37" s="83"/>
      <c r="NTQ37" s="83"/>
      <c r="NTR37" s="83"/>
      <c r="NTS37" s="83"/>
      <c r="NTT37" s="83"/>
      <c r="NTU37" s="83"/>
      <c r="NTV37" s="83"/>
      <c r="NTW37" s="83"/>
      <c r="NTX37" s="83"/>
      <c r="NTY37" s="83"/>
      <c r="NTZ37" s="83"/>
      <c r="NUA37" s="83"/>
      <c r="NUB37" s="83"/>
      <c r="NUC37" s="83"/>
      <c r="NUD37" s="83"/>
      <c r="NUE37" s="83"/>
      <c r="NUF37" s="83"/>
      <c r="NUG37" s="83"/>
      <c r="NUH37" s="83"/>
      <c r="NUI37" s="83"/>
      <c r="NUJ37" s="83"/>
      <c r="NUK37" s="83"/>
      <c r="NUL37" s="83"/>
      <c r="NUM37" s="83"/>
      <c r="NUN37" s="83"/>
      <c r="NUO37" s="83"/>
      <c r="NUP37" s="83"/>
      <c r="NUQ37" s="83"/>
      <c r="NUR37" s="83"/>
      <c r="NUS37" s="83"/>
      <c r="NUT37" s="83"/>
      <c r="NUU37" s="83"/>
      <c r="NUV37" s="83"/>
      <c r="NUW37" s="83"/>
      <c r="NUX37" s="83"/>
      <c r="NUY37" s="83"/>
      <c r="NUZ37" s="83"/>
      <c r="NVA37" s="83"/>
      <c r="NVB37" s="83"/>
      <c r="NVC37" s="83"/>
      <c r="NVD37" s="83"/>
      <c r="NVE37" s="83"/>
      <c r="NVF37" s="83"/>
      <c r="NVG37" s="83"/>
      <c r="NVH37" s="83"/>
      <c r="NVI37" s="83"/>
      <c r="NVJ37" s="83"/>
      <c r="NVK37" s="83"/>
      <c r="NVL37" s="83"/>
      <c r="NVM37" s="83"/>
      <c r="NVN37" s="83"/>
      <c r="NVO37" s="83"/>
      <c r="NVP37" s="83"/>
      <c r="NVQ37" s="83"/>
      <c r="NVR37" s="83"/>
      <c r="NVS37" s="83"/>
      <c r="NVT37" s="83"/>
      <c r="NVU37" s="83"/>
      <c r="NVV37" s="83"/>
      <c r="NVW37" s="83"/>
      <c r="NVX37" s="83"/>
      <c r="NVY37" s="83"/>
      <c r="NVZ37" s="83"/>
      <c r="NWA37" s="83"/>
      <c r="NWB37" s="83"/>
      <c r="NWC37" s="83"/>
      <c r="NWD37" s="83"/>
      <c r="NWE37" s="83"/>
      <c r="NWF37" s="83"/>
      <c r="NWG37" s="83"/>
      <c r="NWH37" s="83"/>
      <c r="NWI37" s="83"/>
      <c r="NWJ37" s="83"/>
      <c r="NWK37" s="83"/>
      <c r="NWL37" s="83"/>
      <c r="NWM37" s="83"/>
      <c r="NWN37" s="83"/>
      <c r="NWO37" s="83"/>
      <c r="NWP37" s="83"/>
      <c r="NWQ37" s="83"/>
      <c r="NWR37" s="83"/>
      <c r="NWS37" s="83"/>
      <c r="NWT37" s="83"/>
      <c r="NWU37" s="83"/>
      <c r="NWV37" s="83"/>
      <c r="NWW37" s="83"/>
      <c r="NWX37" s="83"/>
      <c r="NWY37" s="83"/>
      <c r="NWZ37" s="83"/>
      <c r="NXA37" s="83"/>
      <c r="NXB37" s="83"/>
      <c r="NXC37" s="83"/>
      <c r="NXD37" s="83"/>
      <c r="NXE37" s="83"/>
      <c r="NXF37" s="83"/>
      <c r="NXG37" s="83"/>
      <c r="NXH37" s="83"/>
      <c r="NXI37" s="83"/>
      <c r="NXJ37" s="83"/>
      <c r="NXK37" s="83"/>
      <c r="NXL37" s="83"/>
      <c r="NXM37" s="83"/>
      <c r="NXN37" s="83"/>
      <c r="NXO37" s="83"/>
      <c r="NXP37" s="83"/>
      <c r="NXQ37" s="83"/>
      <c r="NXR37" s="83"/>
      <c r="NXS37" s="83"/>
      <c r="NXT37" s="83"/>
      <c r="NXU37" s="83"/>
      <c r="NXV37" s="83"/>
      <c r="NXW37" s="83"/>
      <c r="NXX37" s="83"/>
      <c r="NXY37" s="83"/>
      <c r="NXZ37" s="83"/>
      <c r="NYA37" s="83"/>
      <c r="NYB37" s="83"/>
      <c r="NYC37" s="83"/>
      <c r="NYD37" s="83"/>
      <c r="NYE37" s="83"/>
      <c r="NYF37" s="83"/>
      <c r="NYG37" s="83"/>
      <c r="NYH37" s="83"/>
      <c r="NYI37" s="83"/>
      <c r="NYJ37" s="83"/>
      <c r="NYK37" s="83"/>
      <c r="NYL37" s="83"/>
      <c r="NYM37" s="83"/>
      <c r="NYN37" s="83"/>
      <c r="NYO37" s="83"/>
      <c r="NYP37" s="83"/>
      <c r="NYQ37" s="83"/>
      <c r="NYR37" s="83"/>
      <c r="NYS37" s="83"/>
      <c r="NYT37" s="83"/>
      <c r="NYU37" s="83"/>
      <c r="NYV37" s="83"/>
      <c r="NYW37" s="83"/>
      <c r="NYX37" s="83"/>
      <c r="NYY37" s="83"/>
      <c r="NYZ37" s="83"/>
      <c r="NZA37" s="83"/>
      <c r="NZB37" s="83"/>
      <c r="NZC37" s="83"/>
      <c r="NZD37" s="83"/>
      <c r="NZE37" s="83"/>
      <c r="NZF37" s="83"/>
      <c r="NZG37" s="83"/>
      <c r="NZH37" s="83"/>
      <c r="NZI37" s="83"/>
      <c r="NZJ37" s="83"/>
      <c r="NZK37" s="83"/>
      <c r="NZL37" s="83"/>
      <c r="NZM37" s="83"/>
      <c r="NZN37" s="83"/>
      <c r="NZO37" s="83"/>
      <c r="NZP37" s="83"/>
      <c r="NZQ37" s="83"/>
      <c r="NZR37" s="83"/>
      <c r="NZS37" s="83"/>
      <c r="NZT37" s="83"/>
      <c r="NZU37" s="83"/>
      <c r="NZV37" s="83"/>
      <c r="NZW37" s="83"/>
      <c r="NZX37" s="83"/>
      <c r="NZY37" s="83"/>
      <c r="NZZ37" s="83"/>
      <c r="OAA37" s="83"/>
      <c r="OAB37" s="83"/>
      <c r="OAC37" s="83"/>
      <c r="OAD37" s="83"/>
      <c r="OAE37" s="83"/>
      <c r="OAF37" s="83"/>
      <c r="OAG37" s="83"/>
      <c r="OAH37" s="83"/>
      <c r="OAI37" s="83"/>
      <c r="OAJ37" s="83"/>
      <c r="OAK37" s="83"/>
      <c r="OAL37" s="83"/>
      <c r="OAM37" s="83"/>
      <c r="OAN37" s="83"/>
      <c r="OAO37" s="83"/>
      <c r="OAP37" s="83"/>
      <c r="OAQ37" s="83"/>
      <c r="OAR37" s="83"/>
      <c r="OAS37" s="83"/>
      <c r="OAT37" s="83"/>
      <c r="OAU37" s="83"/>
      <c r="OAV37" s="83"/>
      <c r="OAW37" s="83"/>
      <c r="OAX37" s="83"/>
      <c r="OAY37" s="83"/>
      <c r="OAZ37" s="83"/>
      <c r="OBA37" s="83"/>
      <c r="OBB37" s="83"/>
      <c r="OBC37" s="83"/>
      <c r="OBD37" s="83"/>
      <c r="OBE37" s="83"/>
      <c r="OBF37" s="83"/>
      <c r="OBG37" s="83"/>
      <c r="OBH37" s="83"/>
      <c r="OBI37" s="83"/>
      <c r="OBJ37" s="83"/>
      <c r="OBK37" s="83"/>
      <c r="OBL37" s="83"/>
      <c r="OBM37" s="83"/>
      <c r="OBN37" s="83"/>
      <c r="OBO37" s="83"/>
      <c r="OBP37" s="83"/>
      <c r="OBQ37" s="83"/>
      <c r="OBR37" s="83"/>
      <c r="OBS37" s="83"/>
      <c r="OBT37" s="83"/>
      <c r="OBU37" s="83"/>
      <c r="OBV37" s="83"/>
      <c r="OBW37" s="83"/>
      <c r="OBX37" s="83"/>
      <c r="OBY37" s="83"/>
      <c r="OBZ37" s="83"/>
      <c r="OCA37" s="83"/>
      <c r="OCB37" s="83"/>
      <c r="OCC37" s="83"/>
      <c r="OCD37" s="83"/>
      <c r="OCE37" s="83"/>
      <c r="OCF37" s="83"/>
      <c r="OCG37" s="83"/>
      <c r="OCH37" s="83"/>
      <c r="OCI37" s="83"/>
      <c r="OCJ37" s="83"/>
      <c r="OCK37" s="83"/>
      <c r="OCL37" s="83"/>
      <c r="OCM37" s="83"/>
      <c r="OCN37" s="83"/>
      <c r="OCO37" s="83"/>
      <c r="OCP37" s="83"/>
      <c r="OCQ37" s="83"/>
      <c r="OCR37" s="83"/>
      <c r="OCS37" s="83"/>
      <c r="OCT37" s="83"/>
      <c r="OCU37" s="83"/>
      <c r="OCV37" s="83"/>
      <c r="OCW37" s="83"/>
      <c r="OCX37" s="83"/>
      <c r="OCY37" s="83"/>
      <c r="OCZ37" s="83"/>
      <c r="ODA37" s="83"/>
      <c r="ODB37" s="83"/>
      <c r="ODC37" s="83"/>
      <c r="ODD37" s="83"/>
      <c r="ODE37" s="83"/>
      <c r="ODF37" s="83"/>
      <c r="ODG37" s="83"/>
      <c r="ODH37" s="83"/>
      <c r="ODI37" s="83"/>
      <c r="ODJ37" s="83"/>
      <c r="ODK37" s="83"/>
      <c r="ODL37" s="83"/>
      <c r="ODM37" s="83"/>
      <c r="ODN37" s="83"/>
      <c r="ODO37" s="83"/>
      <c r="ODP37" s="83"/>
      <c r="ODQ37" s="83"/>
      <c r="ODR37" s="83"/>
      <c r="ODS37" s="83"/>
      <c r="ODT37" s="83"/>
      <c r="ODU37" s="83"/>
      <c r="ODV37" s="83"/>
      <c r="ODW37" s="83"/>
      <c r="ODX37" s="83"/>
      <c r="ODY37" s="83"/>
      <c r="ODZ37" s="83"/>
      <c r="OEA37" s="83"/>
      <c r="OEB37" s="83"/>
      <c r="OEC37" s="83"/>
      <c r="OED37" s="83"/>
      <c r="OEE37" s="83"/>
      <c r="OEF37" s="83"/>
      <c r="OEG37" s="83"/>
      <c r="OEH37" s="83"/>
      <c r="OEI37" s="83"/>
      <c r="OEJ37" s="83"/>
      <c r="OEK37" s="83"/>
      <c r="OEL37" s="83"/>
      <c r="OEM37" s="83"/>
      <c r="OEN37" s="83"/>
      <c r="OEO37" s="83"/>
      <c r="OEP37" s="83"/>
      <c r="OEQ37" s="83"/>
      <c r="OER37" s="83"/>
      <c r="OES37" s="83"/>
      <c r="OET37" s="83"/>
      <c r="OEU37" s="83"/>
      <c r="OEV37" s="83"/>
      <c r="OEW37" s="83"/>
      <c r="OEX37" s="83"/>
      <c r="OEY37" s="83"/>
      <c r="OEZ37" s="83"/>
      <c r="OFA37" s="83"/>
      <c r="OFB37" s="83"/>
      <c r="OFC37" s="83"/>
      <c r="OFD37" s="83"/>
      <c r="OFE37" s="83"/>
      <c r="OFF37" s="83"/>
      <c r="OFG37" s="83"/>
      <c r="OFH37" s="83"/>
      <c r="OFI37" s="83"/>
      <c r="OFJ37" s="83"/>
      <c r="OFK37" s="83"/>
      <c r="OFL37" s="83"/>
      <c r="OFM37" s="83"/>
      <c r="OFN37" s="83"/>
      <c r="OFO37" s="83"/>
      <c r="OFP37" s="83"/>
      <c r="OFQ37" s="83"/>
      <c r="OFR37" s="83"/>
      <c r="OFS37" s="83"/>
      <c r="OFT37" s="83"/>
      <c r="OFU37" s="83"/>
      <c r="OFV37" s="83"/>
      <c r="OFW37" s="83"/>
      <c r="OFX37" s="83"/>
      <c r="OFY37" s="83"/>
      <c r="OFZ37" s="83"/>
      <c r="OGA37" s="83"/>
      <c r="OGB37" s="83"/>
      <c r="OGC37" s="83"/>
      <c r="OGD37" s="83"/>
      <c r="OGE37" s="83"/>
      <c r="OGF37" s="83"/>
      <c r="OGG37" s="83"/>
      <c r="OGH37" s="83"/>
      <c r="OGI37" s="83"/>
      <c r="OGJ37" s="83"/>
      <c r="OGK37" s="83"/>
      <c r="OGL37" s="83"/>
      <c r="OGM37" s="83"/>
      <c r="OGN37" s="83"/>
      <c r="OGO37" s="83"/>
      <c r="OGP37" s="83"/>
      <c r="OGQ37" s="83"/>
      <c r="OGR37" s="83"/>
      <c r="OGS37" s="83"/>
      <c r="OGT37" s="83"/>
      <c r="OGU37" s="83"/>
      <c r="OGV37" s="83"/>
      <c r="OGW37" s="83"/>
      <c r="OGX37" s="83"/>
      <c r="OGY37" s="83"/>
      <c r="OGZ37" s="83"/>
      <c r="OHA37" s="83"/>
      <c r="OHB37" s="83"/>
      <c r="OHC37" s="83"/>
      <c r="OHD37" s="83"/>
      <c r="OHE37" s="83"/>
      <c r="OHF37" s="83"/>
      <c r="OHG37" s="83"/>
      <c r="OHH37" s="83"/>
      <c r="OHI37" s="83"/>
      <c r="OHJ37" s="83"/>
      <c r="OHK37" s="83"/>
      <c r="OHL37" s="83"/>
      <c r="OHM37" s="83"/>
      <c r="OHN37" s="83"/>
      <c r="OHO37" s="83"/>
      <c r="OHP37" s="83"/>
      <c r="OHQ37" s="83"/>
      <c r="OHR37" s="83"/>
      <c r="OHS37" s="83"/>
      <c r="OHT37" s="83"/>
      <c r="OHU37" s="83"/>
      <c r="OHV37" s="83"/>
      <c r="OHW37" s="83"/>
      <c r="OHX37" s="83"/>
      <c r="OHY37" s="83"/>
      <c r="OHZ37" s="83"/>
      <c r="OIA37" s="83"/>
      <c r="OIB37" s="83"/>
      <c r="OIC37" s="83"/>
      <c r="OID37" s="83"/>
      <c r="OIE37" s="83"/>
      <c r="OIF37" s="83"/>
      <c r="OIG37" s="83"/>
      <c r="OIH37" s="83"/>
      <c r="OII37" s="83"/>
      <c r="OIJ37" s="83"/>
      <c r="OIK37" s="83"/>
      <c r="OIL37" s="83"/>
      <c r="OIM37" s="83"/>
      <c r="OIN37" s="83"/>
      <c r="OIO37" s="83"/>
      <c r="OIP37" s="83"/>
      <c r="OIQ37" s="83"/>
      <c r="OIR37" s="83"/>
      <c r="OIS37" s="83"/>
      <c r="OIT37" s="83"/>
      <c r="OIU37" s="83"/>
      <c r="OIV37" s="83"/>
      <c r="OIW37" s="83"/>
      <c r="OIX37" s="83"/>
      <c r="OIY37" s="83"/>
      <c r="OIZ37" s="83"/>
      <c r="OJA37" s="83"/>
      <c r="OJB37" s="83"/>
      <c r="OJC37" s="83"/>
      <c r="OJD37" s="83"/>
      <c r="OJE37" s="83"/>
      <c r="OJF37" s="83"/>
      <c r="OJG37" s="83"/>
      <c r="OJH37" s="83"/>
      <c r="OJI37" s="83"/>
      <c r="OJJ37" s="83"/>
      <c r="OJK37" s="83"/>
      <c r="OJL37" s="83"/>
      <c r="OJM37" s="83"/>
      <c r="OJN37" s="83"/>
      <c r="OJO37" s="83"/>
      <c r="OJP37" s="83"/>
      <c r="OJQ37" s="83"/>
      <c r="OJR37" s="83"/>
      <c r="OJS37" s="83"/>
      <c r="OJT37" s="83"/>
      <c r="OJU37" s="83"/>
      <c r="OJV37" s="83"/>
      <c r="OJW37" s="83"/>
      <c r="OJX37" s="83"/>
      <c r="OJY37" s="83"/>
      <c r="OJZ37" s="83"/>
      <c r="OKA37" s="83"/>
      <c r="OKB37" s="83"/>
      <c r="OKC37" s="83"/>
      <c r="OKD37" s="83"/>
      <c r="OKE37" s="83"/>
      <c r="OKF37" s="83"/>
      <c r="OKG37" s="83"/>
      <c r="OKH37" s="83"/>
      <c r="OKI37" s="83"/>
      <c r="OKJ37" s="83"/>
      <c r="OKK37" s="83"/>
      <c r="OKL37" s="83"/>
      <c r="OKM37" s="83"/>
      <c r="OKN37" s="83"/>
      <c r="OKO37" s="83"/>
      <c r="OKP37" s="83"/>
      <c r="OKQ37" s="83"/>
      <c r="OKR37" s="83"/>
      <c r="OKS37" s="83"/>
      <c r="OKT37" s="83"/>
      <c r="OKU37" s="83"/>
      <c r="OKV37" s="83"/>
      <c r="OKW37" s="83"/>
      <c r="OKX37" s="83"/>
      <c r="OKY37" s="83"/>
      <c r="OKZ37" s="83"/>
      <c r="OLA37" s="83"/>
      <c r="OLB37" s="83"/>
      <c r="OLC37" s="83"/>
      <c r="OLD37" s="83"/>
      <c r="OLE37" s="83"/>
      <c r="OLF37" s="83"/>
      <c r="OLG37" s="83"/>
      <c r="OLH37" s="83"/>
      <c r="OLI37" s="83"/>
      <c r="OLJ37" s="83"/>
      <c r="OLK37" s="83"/>
      <c r="OLL37" s="83"/>
      <c r="OLM37" s="83"/>
      <c r="OLN37" s="83"/>
      <c r="OLO37" s="83"/>
      <c r="OLP37" s="83"/>
      <c r="OLQ37" s="83"/>
      <c r="OLR37" s="83"/>
      <c r="OLS37" s="83"/>
      <c r="OLT37" s="83"/>
      <c r="OLU37" s="83"/>
      <c r="OLV37" s="83"/>
      <c r="OLW37" s="83"/>
      <c r="OLX37" s="83"/>
      <c r="OLY37" s="83"/>
      <c r="OLZ37" s="83"/>
      <c r="OMA37" s="83"/>
      <c r="OMB37" s="83"/>
      <c r="OMC37" s="83"/>
      <c r="OMD37" s="83"/>
      <c r="OME37" s="83"/>
      <c r="OMF37" s="83"/>
      <c r="OMG37" s="83"/>
      <c r="OMH37" s="83"/>
      <c r="OMI37" s="83"/>
      <c r="OMJ37" s="83"/>
      <c r="OMK37" s="83"/>
      <c r="OML37" s="83"/>
      <c r="OMM37" s="83"/>
      <c r="OMN37" s="83"/>
      <c r="OMO37" s="83"/>
      <c r="OMP37" s="83"/>
      <c r="OMQ37" s="83"/>
      <c r="OMR37" s="83"/>
      <c r="OMS37" s="83"/>
      <c r="OMT37" s="83"/>
      <c r="OMU37" s="83"/>
      <c r="OMV37" s="83"/>
      <c r="OMW37" s="83"/>
      <c r="OMX37" s="83"/>
      <c r="OMY37" s="83"/>
      <c r="OMZ37" s="83"/>
      <c r="ONA37" s="83"/>
      <c r="ONB37" s="83"/>
      <c r="ONC37" s="83"/>
      <c r="OND37" s="83"/>
      <c r="ONE37" s="83"/>
      <c r="ONF37" s="83"/>
      <c r="ONG37" s="83"/>
      <c r="ONH37" s="83"/>
      <c r="ONI37" s="83"/>
      <c r="ONJ37" s="83"/>
      <c r="ONK37" s="83"/>
      <c r="ONL37" s="83"/>
      <c r="ONM37" s="83"/>
      <c r="ONN37" s="83"/>
      <c r="ONO37" s="83"/>
      <c r="ONP37" s="83"/>
      <c r="ONQ37" s="83"/>
      <c r="ONR37" s="83"/>
      <c r="ONS37" s="83"/>
      <c r="ONT37" s="83"/>
      <c r="ONU37" s="83"/>
      <c r="ONV37" s="83"/>
      <c r="ONW37" s="83"/>
      <c r="ONX37" s="83"/>
      <c r="ONY37" s="83"/>
      <c r="ONZ37" s="83"/>
      <c r="OOA37" s="83"/>
      <c r="OOB37" s="83"/>
      <c r="OOC37" s="83"/>
      <c r="OOD37" s="83"/>
      <c r="OOE37" s="83"/>
      <c r="OOF37" s="83"/>
      <c r="OOG37" s="83"/>
      <c r="OOH37" s="83"/>
      <c r="OOI37" s="83"/>
      <c r="OOJ37" s="83"/>
      <c r="OOK37" s="83"/>
      <c r="OOL37" s="83"/>
      <c r="OOM37" s="83"/>
      <c r="OON37" s="83"/>
      <c r="OOO37" s="83"/>
      <c r="OOP37" s="83"/>
      <c r="OOQ37" s="83"/>
      <c r="OOR37" s="83"/>
      <c r="OOS37" s="83"/>
      <c r="OOT37" s="83"/>
      <c r="OOU37" s="83"/>
      <c r="OOV37" s="83"/>
      <c r="OOW37" s="83"/>
      <c r="OOX37" s="83"/>
      <c r="OOY37" s="83"/>
      <c r="OOZ37" s="83"/>
      <c r="OPA37" s="83"/>
      <c r="OPB37" s="83"/>
      <c r="OPC37" s="83"/>
      <c r="OPD37" s="83"/>
      <c r="OPE37" s="83"/>
      <c r="OPF37" s="83"/>
      <c r="OPG37" s="83"/>
      <c r="OPH37" s="83"/>
      <c r="OPI37" s="83"/>
      <c r="OPJ37" s="83"/>
      <c r="OPK37" s="83"/>
      <c r="OPL37" s="83"/>
      <c r="OPM37" s="83"/>
      <c r="OPN37" s="83"/>
      <c r="OPO37" s="83"/>
      <c r="OPP37" s="83"/>
      <c r="OPQ37" s="83"/>
      <c r="OPR37" s="83"/>
      <c r="OPS37" s="83"/>
      <c r="OPT37" s="83"/>
      <c r="OPU37" s="83"/>
      <c r="OPV37" s="83"/>
      <c r="OPW37" s="83"/>
      <c r="OPX37" s="83"/>
      <c r="OPY37" s="83"/>
      <c r="OPZ37" s="83"/>
      <c r="OQA37" s="83"/>
      <c r="OQB37" s="83"/>
      <c r="OQC37" s="83"/>
      <c r="OQD37" s="83"/>
      <c r="OQE37" s="83"/>
      <c r="OQF37" s="83"/>
      <c r="OQG37" s="83"/>
      <c r="OQH37" s="83"/>
      <c r="OQI37" s="83"/>
      <c r="OQJ37" s="83"/>
      <c r="OQK37" s="83"/>
      <c r="OQL37" s="83"/>
      <c r="OQM37" s="83"/>
      <c r="OQN37" s="83"/>
      <c r="OQO37" s="83"/>
      <c r="OQP37" s="83"/>
      <c r="OQQ37" s="83"/>
      <c r="OQR37" s="83"/>
      <c r="OQS37" s="83"/>
      <c r="OQT37" s="83"/>
      <c r="OQU37" s="83"/>
      <c r="OQV37" s="83"/>
      <c r="OQW37" s="83"/>
      <c r="OQX37" s="83"/>
      <c r="OQY37" s="83"/>
      <c r="OQZ37" s="83"/>
      <c r="ORA37" s="83"/>
      <c r="ORB37" s="83"/>
      <c r="ORC37" s="83"/>
      <c r="ORD37" s="83"/>
      <c r="ORE37" s="83"/>
      <c r="ORF37" s="83"/>
      <c r="ORG37" s="83"/>
      <c r="ORH37" s="83"/>
      <c r="ORI37" s="83"/>
      <c r="ORJ37" s="83"/>
      <c r="ORK37" s="83"/>
      <c r="ORL37" s="83"/>
      <c r="ORM37" s="83"/>
      <c r="ORN37" s="83"/>
      <c r="ORO37" s="83"/>
      <c r="ORP37" s="83"/>
      <c r="ORQ37" s="83"/>
      <c r="ORR37" s="83"/>
      <c r="ORS37" s="83"/>
      <c r="ORT37" s="83"/>
      <c r="ORU37" s="83"/>
      <c r="ORV37" s="83"/>
      <c r="ORW37" s="83"/>
      <c r="ORX37" s="83"/>
      <c r="ORY37" s="83"/>
      <c r="ORZ37" s="83"/>
      <c r="OSA37" s="83"/>
      <c r="OSB37" s="83"/>
      <c r="OSC37" s="83"/>
      <c r="OSD37" s="83"/>
      <c r="OSE37" s="83"/>
      <c r="OSF37" s="83"/>
      <c r="OSG37" s="83"/>
      <c r="OSH37" s="83"/>
      <c r="OSI37" s="83"/>
      <c r="OSJ37" s="83"/>
      <c r="OSK37" s="83"/>
      <c r="OSL37" s="83"/>
      <c r="OSM37" s="83"/>
      <c r="OSN37" s="83"/>
      <c r="OSO37" s="83"/>
      <c r="OSP37" s="83"/>
      <c r="OSQ37" s="83"/>
      <c r="OSR37" s="83"/>
      <c r="OSS37" s="83"/>
      <c r="OST37" s="83"/>
      <c r="OSU37" s="83"/>
      <c r="OSV37" s="83"/>
      <c r="OSW37" s="83"/>
      <c r="OSX37" s="83"/>
      <c r="OSY37" s="83"/>
      <c r="OSZ37" s="83"/>
      <c r="OTA37" s="83"/>
      <c r="OTB37" s="83"/>
      <c r="OTC37" s="83"/>
      <c r="OTD37" s="83"/>
      <c r="OTE37" s="83"/>
      <c r="OTF37" s="83"/>
      <c r="OTG37" s="83"/>
      <c r="OTH37" s="83"/>
      <c r="OTI37" s="83"/>
      <c r="OTJ37" s="83"/>
      <c r="OTK37" s="83"/>
      <c r="OTL37" s="83"/>
      <c r="OTM37" s="83"/>
      <c r="OTN37" s="83"/>
      <c r="OTO37" s="83"/>
      <c r="OTP37" s="83"/>
      <c r="OTQ37" s="83"/>
      <c r="OTR37" s="83"/>
      <c r="OTS37" s="83"/>
      <c r="OTT37" s="83"/>
      <c r="OTU37" s="83"/>
      <c r="OTV37" s="83"/>
      <c r="OTW37" s="83"/>
      <c r="OTX37" s="83"/>
      <c r="OTY37" s="83"/>
      <c r="OTZ37" s="83"/>
      <c r="OUA37" s="83"/>
      <c r="OUB37" s="83"/>
      <c r="OUC37" s="83"/>
      <c r="OUD37" s="83"/>
      <c r="OUE37" s="83"/>
      <c r="OUF37" s="83"/>
      <c r="OUG37" s="83"/>
      <c r="OUH37" s="83"/>
      <c r="OUI37" s="83"/>
      <c r="OUJ37" s="83"/>
      <c r="OUK37" s="83"/>
      <c r="OUL37" s="83"/>
      <c r="OUM37" s="83"/>
      <c r="OUN37" s="83"/>
      <c r="OUO37" s="83"/>
      <c r="OUP37" s="83"/>
      <c r="OUQ37" s="83"/>
      <c r="OUR37" s="83"/>
      <c r="OUS37" s="83"/>
      <c r="OUT37" s="83"/>
      <c r="OUU37" s="83"/>
      <c r="OUV37" s="83"/>
      <c r="OUW37" s="83"/>
      <c r="OUX37" s="83"/>
      <c r="OUY37" s="83"/>
      <c r="OUZ37" s="83"/>
      <c r="OVA37" s="83"/>
      <c r="OVB37" s="83"/>
      <c r="OVC37" s="83"/>
      <c r="OVD37" s="83"/>
      <c r="OVE37" s="83"/>
      <c r="OVF37" s="83"/>
      <c r="OVG37" s="83"/>
      <c r="OVH37" s="83"/>
      <c r="OVI37" s="83"/>
      <c r="OVJ37" s="83"/>
      <c r="OVK37" s="83"/>
      <c r="OVL37" s="83"/>
      <c r="OVM37" s="83"/>
      <c r="OVN37" s="83"/>
      <c r="OVO37" s="83"/>
      <c r="OVP37" s="83"/>
      <c r="OVQ37" s="83"/>
      <c r="OVR37" s="83"/>
      <c r="OVS37" s="83"/>
      <c r="OVT37" s="83"/>
      <c r="OVU37" s="83"/>
      <c r="OVV37" s="83"/>
      <c r="OVW37" s="83"/>
      <c r="OVX37" s="83"/>
      <c r="OVY37" s="83"/>
      <c r="OVZ37" s="83"/>
      <c r="OWA37" s="83"/>
      <c r="OWB37" s="83"/>
      <c r="OWC37" s="83"/>
      <c r="OWD37" s="83"/>
      <c r="OWE37" s="83"/>
      <c r="OWF37" s="83"/>
      <c r="OWG37" s="83"/>
      <c r="OWH37" s="83"/>
      <c r="OWI37" s="83"/>
      <c r="OWJ37" s="83"/>
      <c r="OWK37" s="83"/>
      <c r="OWL37" s="83"/>
      <c r="OWM37" s="83"/>
      <c r="OWN37" s="83"/>
      <c r="OWO37" s="83"/>
      <c r="OWP37" s="83"/>
      <c r="OWQ37" s="83"/>
      <c r="OWR37" s="83"/>
      <c r="OWS37" s="83"/>
      <c r="OWT37" s="83"/>
      <c r="OWU37" s="83"/>
      <c r="OWV37" s="83"/>
      <c r="OWW37" s="83"/>
      <c r="OWX37" s="83"/>
      <c r="OWY37" s="83"/>
      <c r="OWZ37" s="83"/>
      <c r="OXA37" s="83"/>
      <c r="OXB37" s="83"/>
      <c r="OXC37" s="83"/>
      <c r="OXD37" s="83"/>
      <c r="OXE37" s="83"/>
      <c r="OXF37" s="83"/>
      <c r="OXG37" s="83"/>
      <c r="OXH37" s="83"/>
      <c r="OXI37" s="83"/>
      <c r="OXJ37" s="83"/>
      <c r="OXK37" s="83"/>
      <c r="OXL37" s="83"/>
      <c r="OXM37" s="83"/>
      <c r="OXN37" s="83"/>
      <c r="OXO37" s="83"/>
      <c r="OXP37" s="83"/>
      <c r="OXQ37" s="83"/>
      <c r="OXR37" s="83"/>
      <c r="OXS37" s="83"/>
      <c r="OXT37" s="83"/>
      <c r="OXU37" s="83"/>
      <c r="OXV37" s="83"/>
      <c r="OXW37" s="83"/>
      <c r="OXX37" s="83"/>
      <c r="OXY37" s="83"/>
      <c r="OXZ37" s="83"/>
      <c r="OYA37" s="83"/>
      <c r="OYB37" s="83"/>
      <c r="OYC37" s="83"/>
      <c r="OYD37" s="83"/>
      <c r="OYE37" s="83"/>
      <c r="OYF37" s="83"/>
      <c r="OYG37" s="83"/>
      <c r="OYH37" s="83"/>
      <c r="OYI37" s="83"/>
      <c r="OYJ37" s="83"/>
      <c r="OYK37" s="83"/>
      <c r="OYL37" s="83"/>
      <c r="OYM37" s="83"/>
      <c r="OYN37" s="83"/>
      <c r="OYO37" s="83"/>
      <c r="OYP37" s="83"/>
      <c r="OYQ37" s="83"/>
      <c r="OYR37" s="83"/>
      <c r="OYS37" s="83"/>
      <c r="OYT37" s="83"/>
      <c r="OYU37" s="83"/>
      <c r="OYV37" s="83"/>
      <c r="OYW37" s="83"/>
      <c r="OYX37" s="83"/>
      <c r="OYY37" s="83"/>
      <c r="OYZ37" s="83"/>
      <c r="OZA37" s="83"/>
      <c r="OZB37" s="83"/>
      <c r="OZC37" s="83"/>
      <c r="OZD37" s="83"/>
      <c r="OZE37" s="83"/>
      <c r="OZF37" s="83"/>
      <c r="OZG37" s="83"/>
      <c r="OZH37" s="83"/>
      <c r="OZI37" s="83"/>
      <c r="OZJ37" s="83"/>
      <c r="OZK37" s="83"/>
      <c r="OZL37" s="83"/>
      <c r="OZM37" s="83"/>
      <c r="OZN37" s="83"/>
      <c r="OZO37" s="83"/>
      <c r="OZP37" s="83"/>
      <c r="OZQ37" s="83"/>
      <c r="OZR37" s="83"/>
      <c r="OZS37" s="83"/>
      <c r="OZT37" s="83"/>
      <c r="OZU37" s="83"/>
      <c r="OZV37" s="83"/>
      <c r="OZW37" s="83"/>
      <c r="OZX37" s="83"/>
      <c r="OZY37" s="83"/>
      <c r="OZZ37" s="83"/>
      <c r="PAA37" s="83"/>
      <c r="PAB37" s="83"/>
      <c r="PAC37" s="83"/>
      <c r="PAD37" s="83"/>
      <c r="PAE37" s="83"/>
      <c r="PAF37" s="83"/>
      <c r="PAG37" s="83"/>
      <c r="PAH37" s="83"/>
      <c r="PAI37" s="83"/>
      <c r="PAJ37" s="83"/>
      <c r="PAK37" s="83"/>
      <c r="PAL37" s="83"/>
      <c r="PAM37" s="83"/>
      <c r="PAN37" s="83"/>
      <c r="PAO37" s="83"/>
      <c r="PAP37" s="83"/>
      <c r="PAQ37" s="83"/>
      <c r="PAR37" s="83"/>
      <c r="PAS37" s="83"/>
      <c r="PAT37" s="83"/>
      <c r="PAU37" s="83"/>
      <c r="PAV37" s="83"/>
      <c r="PAW37" s="83"/>
      <c r="PAX37" s="83"/>
      <c r="PAY37" s="83"/>
      <c r="PAZ37" s="83"/>
      <c r="PBA37" s="83"/>
      <c r="PBB37" s="83"/>
      <c r="PBC37" s="83"/>
      <c r="PBD37" s="83"/>
      <c r="PBE37" s="83"/>
      <c r="PBF37" s="83"/>
      <c r="PBG37" s="83"/>
      <c r="PBH37" s="83"/>
      <c r="PBI37" s="83"/>
      <c r="PBJ37" s="83"/>
      <c r="PBK37" s="83"/>
      <c r="PBL37" s="83"/>
      <c r="PBM37" s="83"/>
      <c r="PBN37" s="83"/>
      <c r="PBO37" s="83"/>
      <c r="PBP37" s="83"/>
      <c r="PBQ37" s="83"/>
      <c r="PBR37" s="83"/>
      <c r="PBS37" s="83"/>
      <c r="PBT37" s="83"/>
      <c r="PBU37" s="83"/>
      <c r="PBV37" s="83"/>
      <c r="PBW37" s="83"/>
      <c r="PBX37" s="83"/>
      <c r="PBY37" s="83"/>
      <c r="PBZ37" s="83"/>
      <c r="PCA37" s="83"/>
      <c r="PCB37" s="83"/>
      <c r="PCC37" s="83"/>
      <c r="PCD37" s="83"/>
      <c r="PCE37" s="83"/>
      <c r="PCF37" s="83"/>
      <c r="PCG37" s="83"/>
      <c r="PCH37" s="83"/>
      <c r="PCI37" s="83"/>
      <c r="PCJ37" s="83"/>
      <c r="PCK37" s="83"/>
      <c r="PCL37" s="83"/>
      <c r="PCM37" s="83"/>
      <c r="PCN37" s="83"/>
      <c r="PCO37" s="83"/>
      <c r="PCP37" s="83"/>
      <c r="PCQ37" s="83"/>
      <c r="PCR37" s="83"/>
      <c r="PCS37" s="83"/>
      <c r="PCT37" s="83"/>
      <c r="PCU37" s="83"/>
      <c r="PCV37" s="83"/>
      <c r="PCW37" s="83"/>
      <c r="PCX37" s="83"/>
      <c r="PCY37" s="83"/>
      <c r="PCZ37" s="83"/>
      <c r="PDA37" s="83"/>
      <c r="PDB37" s="83"/>
      <c r="PDC37" s="83"/>
      <c r="PDD37" s="83"/>
      <c r="PDE37" s="83"/>
      <c r="PDF37" s="83"/>
      <c r="PDG37" s="83"/>
      <c r="PDH37" s="83"/>
      <c r="PDI37" s="83"/>
      <c r="PDJ37" s="83"/>
      <c r="PDK37" s="83"/>
      <c r="PDL37" s="83"/>
      <c r="PDM37" s="83"/>
      <c r="PDN37" s="83"/>
      <c r="PDO37" s="83"/>
      <c r="PDP37" s="83"/>
      <c r="PDQ37" s="83"/>
      <c r="PDR37" s="83"/>
      <c r="PDS37" s="83"/>
      <c r="PDT37" s="83"/>
      <c r="PDU37" s="83"/>
      <c r="PDV37" s="83"/>
      <c r="PDW37" s="83"/>
      <c r="PDX37" s="83"/>
      <c r="PDY37" s="83"/>
      <c r="PDZ37" s="83"/>
      <c r="PEA37" s="83"/>
      <c r="PEB37" s="83"/>
      <c r="PEC37" s="83"/>
      <c r="PED37" s="83"/>
      <c r="PEE37" s="83"/>
      <c r="PEF37" s="83"/>
      <c r="PEG37" s="83"/>
      <c r="PEH37" s="83"/>
      <c r="PEI37" s="83"/>
      <c r="PEJ37" s="83"/>
      <c r="PEK37" s="83"/>
      <c r="PEL37" s="83"/>
      <c r="PEM37" s="83"/>
      <c r="PEN37" s="83"/>
      <c r="PEO37" s="83"/>
      <c r="PEP37" s="83"/>
      <c r="PEQ37" s="83"/>
      <c r="PER37" s="83"/>
      <c r="PES37" s="83"/>
      <c r="PET37" s="83"/>
      <c r="PEU37" s="83"/>
      <c r="PEV37" s="83"/>
      <c r="PEW37" s="83"/>
      <c r="PEX37" s="83"/>
      <c r="PEY37" s="83"/>
      <c r="PEZ37" s="83"/>
      <c r="PFA37" s="83"/>
      <c r="PFB37" s="83"/>
      <c r="PFC37" s="83"/>
      <c r="PFD37" s="83"/>
      <c r="PFE37" s="83"/>
      <c r="PFF37" s="83"/>
      <c r="PFG37" s="83"/>
      <c r="PFH37" s="83"/>
      <c r="PFI37" s="83"/>
      <c r="PFJ37" s="83"/>
      <c r="PFK37" s="83"/>
      <c r="PFL37" s="83"/>
      <c r="PFM37" s="83"/>
      <c r="PFN37" s="83"/>
      <c r="PFO37" s="83"/>
      <c r="PFP37" s="83"/>
      <c r="PFQ37" s="83"/>
      <c r="PFR37" s="83"/>
      <c r="PFS37" s="83"/>
      <c r="PFT37" s="83"/>
      <c r="PFU37" s="83"/>
      <c r="PFV37" s="83"/>
      <c r="PFW37" s="83"/>
      <c r="PFX37" s="83"/>
      <c r="PFY37" s="83"/>
      <c r="PFZ37" s="83"/>
      <c r="PGA37" s="83"/>
      <c r="PGB37" s="83"/>
      <c r="PGC37" s="83"/>
      <c r="PGD37" s="83"/>
      <c r="PGE37" s="83"/>
      <c r="PGF37" s="83"/>
      <c r="PGG37" s="83"/>
      <c r="PGH37" s="83"/>
      <c r="PGI37" s="83"/>
      <c r="PGJ37" s="83"/>
      <c r="PGK37" s="83"/>
      <c r="PGL37" s="83"/>
      <c r="PGM37" s="83"/>
      <c r="PGN37" s="83"/>
      <c r="PGO37" s="83"/>
      <c r="PGP37" s="83"/>
      <c r="PGQ37" s="83"/>
      <c r="PGR37" s="83"/>
      <c r="PGS37" s="83"/>
      <c r="PGT37" s="83"/>
      <c r="PGU37" s="83"/>
      <c r="PGV37" s="83"/>
      <c r="PGW37" s="83"/>
      <c r="PGX37" s="83"/>
      <c r="PGY37" s="83"/>
      <c r="PGZ37" s="83"/>
      <c r="PHA37" s="83"/>
      <c r="PHB37" s="83"/>
      <c r="PHC37" s="83"/>
      <c r="PHD37" s="83"/>
      <c r="PHE37" s="83"/>
      <c r="PHF37" s="83"/>
      <c r="PHG37" s="83"/>
      <c r="PHH37" s="83"/>
      <c r="PHI37" s="83"/>
      <c r="PHJ37" s="83"/>
      <c r="PHK37" s="83"/>
      <c r="PHL37" s="83"/>
      <c r="PHM37" s="83"/>
      <c r="PHN37" s="83"/>
      <c r="PHO37" s="83"/>
      <c r="PHP37" s="83"/>
      <c r="PHQ37" s="83"/>
      <c r="PHR37" s="83"/>
      <c r="PHS37" s="83"/>
      <c r="PHT37" s="83"/>
      <c r="PHU37" s="83"/>
      <c r="PHV37" s="83"/>
      <c r="PHW37" s="83"/>
      <c r="PHX37" s="83"/>
      <c r="PHY37" s="83"/>
      <c r="PHZ37" s="83"/>
      <c r="PIA37" s="83"/>
      <c r="PIB37" s="83"/>
      <c r="PIC37" s="83"/>
      <c r="PID37" s="83"/>
      <c r="PIE37" s="83"/>
      <c r="PIF37" s="83"/>
      <c r="PIG37" s="83"/>
      <c r="PIH37" s="83"/>
      <c r="PII37" s="83"/>
      <c r="PIJ37" s="83"/>
      <c r="PIK37" s="83"/>
      <c r="PIL37" s="83"/>
      <c r="PIM37" s="83"/>
      <c r="PIN37" s="83"/>
      <c r="PIO37" s="83"/>
      <c r="PIP37" s="83"/>
      <c r="PIQ37" s="83"/>
      <c r="PIR37" s="83"/>
      <c r="PIS37" s="83"/>
      <c r="PIT37" s="83"/>
      <c r="PIU37" s="83"/>
      <c r="PIV37" s="83"/>
      <c r="PIW37" s="83"/>
      <c r="PIX37" s="83"/>
      <c r="PIY37" s="83"/>
      <c r="PIZ37" s="83"/>
      <c r="PJA37" s="83"/>
      <c r="PJB37" s="83"/>
      <c r="PJC37" s="83"/>
      <c r="PJD37" s="83"/>
      <c r="PJE37" s="83"/>
      <c r="PJF37" s="83"/>
      <c r="PJG37" s="83"/>
      <c r="PJH37" s="83"/>
      <c r="PJI37" s="83"/>
      <c r="PJJ37" s="83"/>
      <c r="PJK37" s="83"/>
      <c r="PJL37" s="83"/>
      <c r="PJM37" s="83"/>
      <c r="PJN37" s="83"/>
      <c r="PJO37" s="83"/>
      <c r="PJP37" s="83"/>
      <c r="PJQ37" s="83"/>
      <c r="PJR37" s="83"/>
      <c r="PJS37" s="83"/>
      <c r="PJT37" s="83"/>
      <c r="PJU37" s="83"/>
      <c r="PJV37" s="83"/>
      <c r="PJW37" s="83"/>
      <c r="PJX37" s="83"/>
      <c r="PJY37" s="83"/>
      <c r="PJZ37" s="83"/>
      <c r="PKA37" s="83"/>
      <c r="PKB37" s="83"/>
      <c r="PKC37" s="83"/>
      <c r="PKD37" s="83"/>
      <c r="PKE37" s="83"/>
      <c r="PKF37" s="83"/>
      <c r="PKG37" s="83"/>
      <c r="PKH37" s="83"/>
      <c r="PKI37" s="83"/>
      <c r="PKJ37" s="83"/>
      <c r="PKK37" s="83"/>
      <c r="PKL37" s="83"/>
      <c r="PKM37" s="83"/>
      <c r="PKN37" s="83"/>
      <c r="PKO37" s="83"/>
      <c r="PKP37" s="83"/>
      <c r="PKQ37" s="83"/>
      <c r="PKR37" s="83"/>
      <c r="PKS37" s="83"/>
      <c r="PKT37" s="83"/>
      <c r="PKU37" s="83"/>
      <c r="PKV37" s="83"/>
      <c r="PKW37" s="83"/>
      <c r="PKX37" s="83"/>
      <c r="PKY37" s="83"/>
      <c r="PKZ37" s="83"/>
      <c r="PLA37" s="83"/>
      <c r="PLB37" s="83"/>
      <c r="PLC37" s="83"/>
      <c r="PLD37" s="83"/>
      <c r="PLE37" s="83"/>
      <c r="PLF37" s="83"/>
      <c r="PLG37" s="83"/>
      <c r="PLH37" s="83"/>
      <c r="PLI37" s="83"/>
      <c r="PLJ37" s="83"/>
      <c r="PLK37" s="83"/>
      <c r="PLL37" s="83"/>
      <c r="PLM37" s="83"/>
      <c r="PLN37" s="83"/>
      <c r="PLO37" s="83"/>
      <c r="PLP37" s="83"/>
      <c r="PLQ37" s="83"/>
      <c r="PLR37" s="83"/>
      <c r="PLS37" s="83"/>
      <c r="PLT37" s="83"/>
      <c r="PLU37" s="83"/>
      <c r="PLV37" s="83"/>
      <c r="PLW37" s="83"/>
      <c r="PLX37" s="83"/>
      <c r="PLY37" s="83"/>
      <c r="PLZ37" s="83"/>
      <c r="PMA37" s="83"/>
      <c r="PMB37" s="83"/>
      <c r="PMC37" s="83"/>
      <c r="PMD37" s="83"/>
      <c r="PME37" s="83"/>
      <c r="PMF37" s="83"/>
      <c r="PMG37" s="83"/>
      <c r="PMH37" s="83"/>
      <c r="PMI37" s="83"/>
      <c r="PMJ37" s="83"/>
      <c r="PMK37" s="83"/>
      <c r="PML37" s="83"/>
      <c r="PMM37" s="83"/>
      <c r="PMN37" s="83"/>
      <c r="PMO37" s="83"/>
      <c r="PMP37" s="83"/>
      <c r="PMQ37" s="83"/>
      <c r="PMR37" s="83"/>
      <c r="PMS37" s="83"/>
      <c r="PMT37" s="83"/>
      <c r="PMU37" s="83"/>
      <c r="PMV37" s="83"/>
      <c r="PMW37" s="83"/>
      <c r="PMX37" s="83"/>
      <c r="PMY37" s="83"/>
      <c r="PMZ37" s="83"/>
      <c r="PNA37" s="83"/>
      <c r="PNB37" s="83"/>
      <c r="PNC37" s="83"/>
      <c r="PND37" s="83"/>
      <c r="PNE37" s="83"/>
      <c r="PNF37" s="83"/>
      <c r="PNG37" s="83"/>
      <c r="PNH37" s="83"/>
      <c r="PNI37" s="83"/>
      <c r="PNJ37" s="83"/>
      <c r="PNK37" s="83"/>
      <c r="PNL37" s="83"/>
      <c r="PNM37" s="83"/>
      <c r="PNN37" s="83"/>
      <c r="PNO37" s="83"/>
      <c r="PNP37" s="83"/>
      <c r="PNQ37" s="83"/>
      <c r="PNR37" s="83"/>
      <c r="PNS37" s="83"/>
      <c r="PNT37" s="83"/>
      <c r="PNU37" s="83"/>
      <c r="PNV37" s="83"/>
      <c r="PNW37" s="83"/>
      <c r="PNX37" s="83"/>
      <c r="PNY37" s="83"/>
      <c r="PNZ37" s="83"/>
      <c r="POA37" s="83"/>
      <c r="POB37" s="83"/>
      <c r="POC37" s="83"/>
      <c r="POD37" s="83"/>
      <c r="POE37" s="83"/>
      <c r="POF37" s="83"/>
      <c r="POG37" s="83"/>
      <c r="POH37" s="83"/>
      <c r="POI37" s="83"/>
      <c r="POJ37" s="83"/>
      <c r="POK37" s="83"/>
      <c r="POL37" s="83"/>
      <c r="POM37" s="83"/>
      <c r="PON37" s="83"/>
      <c r="POO37" s="83"/>
      <c r="POP37" s="83"/>
      <c r="POQ37" s="83"/>
      <c r="POR37" s="83"/>
      <c r="POS37" s="83"/>
      <c r="POT37" s="83"/>
      <c r="POU37" s="83"/>
      <c r="POV37" s="83"/>
      <c r="POW37" s="83"/>
      <c r="POX37" s="83"/>
      <c r="POY37" s="83"/>
      <c r="POZ37" s="83"/>
      <c r="PPA37" s="83"/>
      <c r="PPB37" s="83"/>
      <c r="PPC37" s="83"/>
      <c r="PPD37" s="83"/>
      <c r="PPE37" s="83"/>
      <c r="PPF37" s="83"/>
      <c r="PPG37" s="83"/>
      <c r="PPH37" s="83"/>
      <c r="PPI37" s="83"/>
      <c r="PPJ37" s="83"/>
      <c r="PPK37" s="83"/>
      <c r="PPL37" s="83"/>
      <c r="PPM37" s="83"/>
      <c r="PPN37" s="83"/>
      <c r="PPO37" s="83"/>
      <c r="PPP37" s="83"/>
      <c r="PPQ37" s="83"/>
      <c r="PPR37" s="83"/>
      <c r="PPS37" s="83"/>
      <c r="PPT37" s="83"/>
      <c r="PPU37" s="83"/>
      <c r="PPV37" s="83"/>
      <c r="PPW37" s="83"/>
      <c r="PPX37" s="83"/>
      <c r="PPY37" s="83"/>
      <c r="PPZ37" s="83"/>
      <c r="PQA37" s="83"/>
      <c r="PQB37" s="83"/>
      <c r="PQC37" s="83"/>
      <c r="PQD37" s="83"/>
      <c r="PQE37" s="83"/>
      <c r="PQF37" s="83"/>
      <c r="PQG37" s="83"/>
      <c r="PQH37" s="83"/>
      <c r="PQI37" s="83"/>
      <c r="PQJ37" s="83"/>
      <c r="PQK37" s="83"/>
      <c r="PQL37" s="83"/>
      <c r="PQM37" s="83"/>
      <c r="PQN37" s="83"/>
      <c r="PQO37" s="83"/>
      <c r="PQP37" s="83"/>
      <c r="PQQ37" s="83"/>
      <c r="PQR37" s="83"/>
      <c r="PQS37" s="83"/>
      <c r="PQT37" s="83"/>
      <c r="PQU37" s="83"/>
      <c r="PQV37" s="83"/>
      <c r="PQW37" s="83"/>
      <c r="PQX37" s="83"/>
      <c r="PQY37" s="83"/>
      <c r="PQZ37" s="83"/>
      <c r="PRA37" s="83"/>
      <c r="PRB37" s="83"/>
      <c r="PRC37" s="83"/>
      <c r="PRD37" s="83"/>
      <c r="PRE37" s="83"/>
      <c r="PRF37" s="83"/>
      <c r="PRG37" s="83"/>
      <c r="PRH37" s="83"/>
      <c r="PRI37" s="83"/>
      <c r="PRJ37" s="83"/>
      <c r="PRK37" s="83"/>
      <c r="PRL37" s="83"/>
      <c r="PRM37" s="83"/>
      <c r="PRN37" s="83"/>
      <c r="PRO37" s="83"/>
      <c r="PRP37" s="83"/>
      <c r="PRQ37" s="83"/>
      <c r="PRR37" s="83"/>
      <c r="PRS37" s="83"/>
      <c r="PRT37" s="83"/>
      <c r="PRU37" s="83"/>
      <c r="PRV37" s="83"/>
      <c r="PRW37" s="83"/>
      <c r="PRX37" s="83"/>
      <c r="PRY37" s="83"/>
      <c r="PRZ37" s="83"/>
      <c r="PSA37" s="83"/>
      <c r="PSB37" s="83"/>
      <c r="PSC37" s="83"/>
      <c r="PSD37" s="83"/>
      <c r="PSE37" s="83"/>
      <c r="PSF37" s="83"/>
      <c r="PSG37" s="83"/>
      <c r="PSH37" s="83"/>
      <c r="PSI37" s="83"/>
      <c r="PSJ37" s="83"/>
      <c r="PSK37" s="83"/>
      <c r="PSL37" s="83"/>
      <c r="PSM37" s="83"/>
      <c r="PSN37" s="83"/>
      <c r="PSO37" s="83"/>
      <c r="PSP37" s="83"/>
      <c r="PSQ37" s="83"/>
      <c r="PSR37" s="83"/>
      <c r="PSS37" s="83"/>
      <c r="PST37" s="83"/>
      <c r="PSU37" s="83"/>
      <c r="PSV37" s="83"/>
      <c r="PSW37" s="83"/>
      <c r="PSX37" s="83"/>
      <c r="PSY37" s="83"/>
      <c r="PSZ37" s="83"/>
      <c r="PTA37" s="83"/>
      <c r="PTB37" s="83"/>
      <c r="PTC37" s="83"/>
      <c r="PTD37" s="83"/>
      <c r="PTE37" s="83"/>
      <c r="PTF37" s="83"/>
      <c r="PTG37" s="83"/>
      <c r="PTH37" s="83"/>
      <c r="PTI37" s="83"/>
      <c r="PTJ37" s="83"/>
      <c r="PTK37" s="83"/>
      <c r="PTL37" s="83"/>
      <c r="PTM37" s="83"/>
      <c r="PTN37" s="83"/>
      <c r="PTO37" s="83"/>
      <c r="PTP37" s="83"/>
      <c r="PTQ37" s="83"/>
      <c r="PTR37" s="83"/>
      <c r="PTS37" s="83"/>
      <c r="PTT37" s="83"/>
      <c r="PTU37" s="83"/>
      <c r="PTV37" s="83"/>
      <c r="PTW37" s="83"/>
      <c r="PTX37" s="83"/>
      <c r="PTY37" s="83"/>
      <c r="PTZ37" s="83"/>
      <c r="PUA37" s="83"/>
      <c r="PUB37" s="83"/>
      <c r="PUC37" s="83"/>
      <c r="PUD37" s="83"/>
      <c r="PUE37" s="83"/>
      <c r="PUF37" s="83"/>
      <c r="PUG37" s="83"/>
      <c r="PUH37" s="83"/>
      <c r="PUI37" s="83"/>
      <c r="PUJ37" s="83"/>
      <c r="PUK37" s="83"/>
      <c r="PUL37" s="83"/>
      <c r="PUM37" s="83"/>
      <c r="PUN37" s="83"/>
      <c r="PUO37" s="83"/>
      <c r="PUP37" s="83"/>
      <c r="PUQ37" s="83"/>
      <c r="PUR37" s="83"/>
      <c r="PUS37" s="83"/>
      <c r="PUT37" s="83"/>
      <c r="PUU37" s="83"/>
      <c r="PUV37" s="83"/>
      <c r="PUW37" s="83"/>
      <c r="PUX37" s="83"/>
      <c r="PUY37" s="83"/>
      <c r="PUZ37" s="83"/>
      <c r="PVA37" s="83"/>
      <c r="PVB37" s="83"/>
      <c r="PVC37" s="83"/>
      <c r="PVD37" s="83"/>
      <c r="PVE37" s="83"/>
      <c r="PVF37" s="83"/>
      <c r="PVG37" s="83"/>
      <c r="PVH37" s="83"/>
      <c r="PVI37" s="83"/>
      <c r="PVJ37" s="83"/>
      <c r="PVK37" s="83"/>
      <c r="PVL37" s="83"/>
      <c r="PVM37" s="83"/>
      <c r="PVN37" s="83"/>
      <c r="PVO37" s="83"/>
      <c r="PVP37" s="83"/>
      <c r="PVQ37" s="83"/>
      <c r="PVR37" s="83"/>
      <c r="PVS37" s="83"/>
      <c r="PVT37" s="83"/>
      <c r="PVU37" s="83"/>
      <c r="PVV37" s="83"/>
      <c r="PVW37" s="83"/>
      <c r="PVX37" s="83"/>
      <c r="PVY37" s="83"/>
      <c r="PVZ37" s="83"/>
      <c r="PWA37" s="83"/>
      <c r="PWB37" s="83"/>
      <c r="PWC37" s="83"/>
      <c r="PWD37" s="83"/>
      <c r="PWE37" s="83"/>
      <c r="PWF37" s="83"/>
      <c r="PWG37" s="83"/>
      <c r="PWH37" s="83"/>
      <c r="PWI37" s="83"/>
      <c r="PWJ37" s="83"/>
      <c r="PWK37" s="83"/>
      <c r="PWL37" s="83"/>
      <c r="PWM37" s="83"/>
      <c r="PWN37" s="83"/>
      <c r="PWO37" s="83"/>
      <c r="PWP37" s="83"/>
      <c r="PWQ37" s="83"/>
      <c r="PWR37" s="83"/>
      <c r="PWS37" s="83"/>
      <c r="PWT37" s="83"/>
      <c r="PWU37" s="83"/>
      <c r="PWV37" s="83"/>
      <c r="PWW37" s="83"/>
      <c r="PWX37" s="83"/>
      <c r="PWY37" s="83"/>
      <c r="PWZ37" s="83"/>
      <c r="PXA37" s="83"/>
      <c r="PXB37" s="83"/>
      <c r="PXC37" s="83"/>
      <c r="PXD37" s="83"/>
      <c r="PXE37" s="83"/>
      <c r="PXF37" s="83"/>
      <c r="PXG37" s="83"/>
      <c r="PXH37" s="83"/>
      <c r="PXI37" s="83"/>
      <c r="PXJ37" s="83"/>
      <c r="PXK37" s="83"/>
      <c r="PXL37" s="83"/>
      <c r="PXM37" s="83"/>
      <c r="PXN37" s="83"/>
      <c r="PXO37" s="83"/>
      <c r="PXP37" s="83"/>
      <c r="PXQ37" s="83"/>
      <c r="PXR37" s="83"/>
      <c r="PXS37" s="83"/>
      <c r="PXT37" s="83"/>
      <c r="PXU37" s="83"/>
      <c r="PXV37" s="83"/>
      <c r="PXW37" s="83"/>
      <c r="PXX37" s="83"/>
      <c r="PXY37" s="83"/>
      <c r="PXZ37" s="83"/>
      <c r="PYA37" s="83"/>
      <c r="PYB37" s="83"/>
      <c r="PYC37" s="83"/>
      <c r="PYD37" s="83"/>
      <c r="PYE37" s="83"/>
      <c r="PYF37" s="83"/>
      <c r="PYG37" s="83"/>
      <c r="PYH37" s="83"/>
      <c r="PYI37" s="83"/>
      <c r="PYJ37" s="83"/>
      <c r="PYK37" s="83"/>
      <c r="PYL37" s="83"/>
      <c r="PYM37" s="83"/>
      <c r="PYN37" s="83"/>
      <c r="PYO37" s="83"/>
      <c r="PYP37" s="83"/>
      <c r="PYQ37" s="83"/>
      <c r="PYR37" s="83"/>
      <c r="PYS37" s="83"/>
      <c r="PYT37" s="83"/>
      <c r="PYU37" s="83"/>
      <c r="PYV37" s="83"/>
      <c r="PYW37" s="83"/>
      <c r="PYX37" s="83"/>
      <c r="PYY37" s="83"/>
      <c r="PYZ37" s="83"/>
      <c r="PZA37" s="83"/>
      <c r="PZB37" s="83"/>
      <c r="PZC37" s="83"/>
      <c r="PZD37" s="83"/>
      <c r="PZE37" s="83"/>
      <c r="PZF37" s="83"/>
      <c r="PZG37" s="83"/>
      <c r="PZH37" s="83"/>
      <c r="PZI37" s="83"/>
      <c r="PZJ37" s="83"/>
      <c r="PZK37" s="83"/>
      <c r="PZL37" s="83"/>
      <c r="PZM37" s="83"/>
      <c r="PZN37" s="83"/>
      <c r="PZO37" s="83"/>
      <c r="PZP37" s="83"/>
      <c r="PZQ37" s="83"/>
      <c r="PZR37" s="83"/>
      <c r="PZS37" s="83"/>
      <c r="PZT37" s="83"/>
      <c r="PZU37" s="83"/>
      <c r="PZV37" s="83"/>
      <c r="PZW37" s="83"/>
      <c r="PZX37" s="83"/>
      <c r="PZY37" s="83"/>
      <c r="PZZ37" s="83"/>
      <c r="QAA37" s="83"/>
      <c r="QAB37" s="83"/>
      <c r="QAC37" s="83"/>
      <c r="QAD37" s="83"/>
      <c r="QAE37" s="83"/>
      <c r="QAF37" s="83"/>
      <c r="QAG37" s="83"/>
      <c r="QAH37" s="83"/>
      <c r="QAI37" s="83"/>
      <c r="QAJ37" s="83"/>
      <c r="QAK37" s="83"/>
      <c r="QAL37" s="83"/>
      <c r="QAM37" s="83"/>
      <c r="QAN37" s="83"/>
      <c r="QAO37" s="83"/>
      <c r="QAP37" s="83"/>
      <c r="QAQ37" s="83"/>
      <c r="QAR37" s="83"/>
      <c r="QAS37" s="83"/>
      <c r="QAT37" s="83"/>
      <c r="QAU37" s="83"/>
      <c r="QAV37" s="83"/>
      <c r="QAW37" s="83"/>
      <c r="QAX37" s="83"/>
      <c r="QAY37" s="83"/>
      <c r="QAZ37" s="83"/>
      <c r="QBA37" s="83"/>
      <c r="QBB37" s="83"/>
      <c r="QBC37" s="83"/>
      <c r="QBD37" s="83"/>
      <c r="QBE37" s="83"/>
      <c r="QBF37" s="83"/>
      <c r="QBG37" s="83"/>
      <c r="QBH37" s="83"/>
      <c r="QBI37" s="83"/>
      <c r="QBJ37" s="83"/>
      <c r="QBK37" s="83"/>
      <c r="QBL37" s="83"/>
      <c r="QBM37" s="83"/>
      <c r="QBN37" s="83"/>
      <c r="QBO37" s="83"/>
      <c r="QBP37" s="83"/>
      <c r="QBQ37" s="83"/>
      <c r="QBR37" s="83"/>
      <c r="QBS37" s="83"/>
      <c r="QBT37" s="83"/>
      <c r="QBU37" s="83"/>
      <c r="QBV37" s="83"/>
      <c r="QBW37" s="83"/>
      <c r="QBX37" s="83"/>
      <c r="QBY37" s="83"/>
      <c r="QBZ37" s="83"/>
      <c r="QCA37" s="83"/>
      <c r="QCB37" s="83"/>
      <c r="QCC37" s="83"/>
      <c r="QCD37" s="83"/>
      <c r="QCE37" s="83"/>
      <c r="QCF37" s="83"/>
      <c r="QCG37" s="83"/>
      <c r="QCH37" s="83"/>
      <c r="QCI37" s="83"/>
      <c r="QCJ37" s="83"/>
      <c r="QCK37" s="83"/>
      <c r="QCL37" s="83"/>
      <c r="QCM37" s="83"/>
      <c r="QCN37" s="83"/>
      <c r="QCO37" s="83"/>
      <c r="QCP37" s="83"/>
      <c r="QCQ37" s="83"/>
      <c r="QCR37" s="83"/>
      <c r="QCS37" s="83"/>
      <c r="QCT37" s="83"/>
      <c r="QCU37" s="83"/>
      <c r="QCV37" s="83"/>
      <c r="QCW37" s="83"/>
      <c r="QCX37" s="83"/>
      <c r="QCY37" s="83"/>
      <c r="QCZ37" s="83"/>
      <c r="QDA37" s="83"/>
      <c r="QDB37" s="83"/>
      <c r="QDC37" s="83"/>
      <c r="QDD37" s="83"/>
      <c r="QDE37" s="83"/>
      <c r="QDF37" s="83"/>
      <c r="QDG37" s="83"/>
      <c r="QDH37" s="83"/>
      <c r="QDI37" s="83"/>
      <c r="QDJ37" s="83"/>
      <c r="QDK37" s="83"/>
      <c r="QDL37" s="83"/>
      <c r="QDM37" s="83"/>
      <c r="QDN37" s="83"/>
      <c r="QDO37" s="83"/>
      <c r="QDP37" s="83"/>
      <c r="QDQ37" s="83"/>
      <c r="QDR37" s="83"/>
      <c r="QDS37" s="83"/>
      <c r="QDT37" s="83"/>
      <c r="QDU37" s="83"/>
      <c r="QDV37" s="83"/>
      <c r="QDW37" s="83"/>
      <c r="QDX37" s="83"/>
      <c r="QDY37" s="83"/>
      <c r="QDZ37" s="83"/>
      <c r="QEA37" s="83"/>
      <c r="QEB37" s="83"/>
      <c r="QEC37" s="83"/>
      <c r="QED37" s="83"/>
      <c r="QEE37" s="83"/>
      <c r="QEF37" s="83"/>
      <c r="QEG37" s="83"/>
      <c r="QEH37" s="83"/>
      <c r="QEI37" s="83"/>
      <c r="QEJ37" s="83"/>
      <c r="QEK37" s="83"/>
      <c r="QEL37" s="83"/>
      <c r="QEM37" s="83"/>
      <c r="QEN37" s="83"/>
      <c r="QEO37" s="83"/>
      <c r="QEP37" s="83"/>
      <c r="QEQ37" s="83"/>
      <c r="QER37" s="83"/>
      <c r="QES37" s="83"/>
      <c r="QET37" s="83"/>
      <c r="QEU37" s="83"/>
      <c r="QEV37" s="83"/>
      <c r="QEW37" s="83"/>
      <c r="QEX37" s="83"/>
      <c r="QEY37" s="83"/>
      <c r="QEZ37" s="83"/>
      <c r="QFA37" s="83"/>
      <c r="QFB37" s="83"/>
      <c r="QFC37" s="83"/>
      <c r="QFD37" s="83"/>
      <c r="QFE37" s="83"/>
      <c r="QFF37" s="83"/>
      <c r="QFG37" s="83"/>
      <c r="QFH37" s="83"/>
      <c r="QFI37" s="83"/>
      <c r="QFJ37" s="83"/>
      <c r="QFK37" s="83"/>
      <c r="QFL37" s="83"/>
      <c r="QFM37" s="83"/>
      <c r="QFN37" s="83"/>
      <c r="QFO37" s="83"/>
      <c r="QFP37" s="83"/>
      <c r="QFQ37" s="83"/>
      <c r="QFR37" s="83"/>
      <c r="QFS37" s="83"/>
      <c r="QFT37" s="83"/>
      <c r="QFU37" s="83"/>
      <c r="QFV37" s="83"/>
      <c r="QFW37" s="83"/>
      <c r="QFX37" s="83"/>
      <c r="QFY37" s="83"/>
      <c r="QFZ37" s="83"/>
      <c r="QGA37" s="83"/>
      <c r="QGB37" s="83"/>
      <c r="QGC37" s="83"/>
      <c r="QGD37" s="83"/>
      <c r="QGE37" s="83"/>
      <c r="QGF37" s="83"/>
      <c r="QGG37" s="83"/>
      <c r="QGH37" s="83"/>
      <c r="QGI37" s="83"/>
      <c r="QGJ37" s="83"/>
      <c r="QGK37" s="83"/>
      <c r="QGL37" s="83"/>
      <c r="QGM37" s="83"/>
      <c r="QGN37" s="83"/>
      <c r="QGO37" s="83"/>
      <c r="QGP37" s="83"/>
      <c r="QGQ37" s="83"/>
      <c r="QGR37" s="83"/>
      <c r="QGS37" s="83"/>
      <c r="QGT37" s="83"/>
      <c r="QGU37" s="83"/>
      <c r="QGV37" s="83"/>
      <c r="QGW37" s="83"/>
      <c r="QGX37" s="83"/>
      <c r="QGY37" s="83"/>
      <c r="QGZ37" s="83"/>
      <c r="QHA37" s="83"/>
      <c r="QHB37" s="83"/>
      <c r="QHC37" s="83"/>
      <c r="QHD37" s="83"/>
      <c r="QHE37" s="83"/>
      <c r="QHF37" s="83"/>
      <c r="QHG37" s="83"/>
      <c r="QHH37" s="83"/>
      <c r="QHI37" s="83"/>
      <c r="QHJ37" s="83"/>
      <c r="QHK37" s="83"/>
      <c r="QHL37" s="83"/>
      <c r="QHM37" s="83"/>
      <c r="QHN37" s="83"/>
      <c r="QHO37" s="83"/>
      <c r="QHP37" s="83"/>
      <c r="QHQ37" s="83"/>
      <c r="QHR37" s="83"/>
      <c r="QHS37" s="83"/>
      <c r="QHT37" s="83"/>
      <c r="QHU37" s="83"/>
      <c r="QHV37" s="83"/>
      <c r="QHW37" s="83"/>
      <c r="QHX37" s="83"/>
      <c r="QHY37" s="83"/>
      <c r="QHZ37" s="83"/>
      <c r="QIA37" s="83"/>
      <c r="QIB37" s="83"/>
      <c r="QIC37" s="83"/>
      <c r="QID37" s="83"/>
      <c r="QIE37" s="83"/>
      <c r="QIF37" s="83"/>
      <c r="QIG37" s="83"/>
      <c r="QIH37" s="83"/>
      <c r="QII37" s="83"/>
      <c r="QIJ37" s="83"/>
      <c r="QIK37" s="83"/>
      <c r="QIL37" s="83"/>
      <c r="QIM37" s="83"/>
      <c r="QIN37" s="83"/>
      <c r="QIO37" s="83"/>
      <c r="QIP37" s="83"/>
      <c r="QIQ37" s="83"/>
      <c r="QIR37" s="83"/>
      <c r="QIS37" s="83"/>
      <c r="QIT37" s="83"/>
      <c r="QIU37" s="83"/>
      <c r="QIV37" s="83"/>
      <c r="QIW37" s="83"/>
      <c r="QIX37" s="83"/>
      <c r="QIY37" s="83"/>
      <c r="QIZ37" s="83"/>
      <c r="QJA37" s="83"/>
      <c r="QJB37" s="83"/>
      <c r="QJC37" s="83"/>
      <c r="QJD37" s="83"/>
      <c r="QJE37" s="83"/>
      <c r="QJF37" s="83"/>
      <c r="QJG37" s="83"/>
      <c r="QJH37" s="83"/>
      <c r="QJI37" s="83"/>
      <c r="QJJ37" s="83"/>
      <c r="QJK37" s="83"/>
      <c r="QJL37" s="83"/>
      <c r="QJM37" s="83"/>
      <c r="QJN37" s="83"/>
      <c r="QJO37" s="83"/>
      <c r="QJP37" s="83"/>
      <c r="QJQ37" s="83"/>
      <c r="QJR37" s="83"/>
      <c r="QJS37" s="83"/>
      <c r="QJT37" s="83"/>
      <c r="QJU37" s="83"/>
      <c r="QJV37" s="83"/>
      <c r="QJW37" s="83"/>
      <c r="QJX37" s="83"/>
      <c r="QJY37" s="83"/>
      <c r="QJZ37" s="83"/>
      <c r="QKA37" s="83"/>
      <c r="QKB37" s="83"/>
      <c r="QKC37" s="83"/>
      <c r="QKD37" s="83"/>
      <c r="QKE37" s="83"/>
      <c r="QKF37" s="83"/>
      <c r="QKG37" s="83"/>
      <c r="QKH37" s="83"/>
      <c r="QKI37" s="83"/>
      <c r="QKJ37" s="83"/>
      <c r="QKK37" s="83"/>
      <c r="QKL37" s="83"/>
      <c r="QKM37" s="83"/>
      <c r="QKN37" s="83"/>
      <c r="QKO37" s="83"/>
      <c r="QKP37" s="83"/>
      <c r="QKQ37" s="83"/>
      <c r="QKR37" s="83"/>
      <c r="QKS37" s="83"/>
      <c r="QKT37" s="83"/>
      <c r="QKU37" s="83"/>
      <c r="QKV37" s="83"/>
      <c r="QKW37" s="83"/>
      <c r="QKX37" s="83"/>
      <c r="QKY37" s="83"/>
      <c r="QKZ37" s="83"/>
      <c r="QLA37" s="83"/>
      <c r="QLB37" s="83"/>
      <c r="QLC37" s="83"/>
      <c r="QLD37" s="83"/>
      <c r="QLE37" s="83"/>
      <c r="QLF37" s="83"/>
      <c r="QLG37" s="83"/>
      <c r="QLH37" s="83"/>
      <c r="QLI37" s="83"/>
      <c r="QLJ37" s="83"/>
      <c r="QLK37" s="83"/>
      <c r="QLL37" s="83"/>
      <c r="QLM37" s="83"/>
      <c r="QLN37" s="83"/>
      <c r="QLO37" s="83"/>
      <c r="QLP37" s="83"/>
      <c r="QLQ37" s="83"/>
      <c r="QLR37" s="83"/>
      <c r="QLS37" s="83"/>
      <c r="QLT37" s="83"/>
      <c r="QLU37" s="83"/>
      <c r="QLV37" s="83"/>
      <c r="QLW37" s="83"/>
      <c r="QLX37" s="83"/>
      <c r="QLY37" s="83"/>
      <c r="QLZ37" s="83"/>
      <c r="QMA37" s="83"/>
      <c r="QMB37" s="83"/>
      <c r="QMC37" s="83"/>
      <c r="QMD37" s="83"/>
      <c r="QME37" s="83"/>
      <c r="QMF37" s="83"/>
      <c r="QMG37" s="83"/>
      <c r="QMH37" s="83"/>
      <c r="QMI37" s="83"/>
      <c r="QMJ37" s="83"/>
      <c r="QMK37" s="83"/>
      <c r="QML37" s="83"/>
      <c r="QMM37" s="83"/>
      <c r="QMN37" s="83"/>
      <c r="QMO37" s="83"/>
      <c r="QMP37" s="83"/>
      <c r="QMQ37" s="83"/>
      <c r="QMR37" s="83"/>
      <c r="QMS37" s="83"/>
      <c r="QMT37" s="83"/>
      <c r="QMU37" s="83"/>
      <c r="QMV37" s="83"/>
      <c r="QMW37" s="83"/>
      <c r="QMX37" s="83"/>
      <c r="QMY37" s="83"/>
      <c r="QMZ37" s="83"/>
      <c r="QNA37" s="83"/>
      <c r="QNB37" s="83"/>
      <c r="QNC37" s="83"/>
      <c r="QND37" s="83"/>
      <c r="QNE37" s="83"/>
      <c r="QNF37" s="83"/>
      <c r="QNG37" s="83"/>
      <c r="QNH37" s="83"/>
      <c r="QNI37" s="83"/>
      <c r="QNJ37" s="83"/>
      <c r="QNK37" s="83"/>
      <c r="QNL37" s="83"/>
      <c r="QNM37" s="83"/>
      <c r="QNN37" s="83"/>
      <c r="QNO37" s="83"/>
      <c r="QNP37" s="83"/>
      <c r="QNQ37" s="83"/>
      <c r="QNR37" s="83"/>
      <c r="QNS37" s="83"/>
      <c r="QNT37" s="83"/>
      <c r="QNU37" s="83"/>
      <c r="QNV37" s="83"/>
      <c r="QNW37" s="83"/>
      <c r="QNX37" s="83"/>
      <c r="QNY37" s="83"/>
      <c r="QNZ37" s="83"/>
      <c r="QOA37" s="83"/>
      <c r="QOB37" s="83"/>
      <c r="QOC37" s="83"/>
      <c r="QOD37" s="83"/>
      <c r="QOE37" s="83"/>
      <c r="QOF37" s="83"/>
      <c r="QOG37" s="83"/>
      <c r="QOH37" s="83"/>
      <c r="QOI37" s="83"/>
      <c r="QOJ37" s="83"/>
      <c r="QOK37" s="83"/>
      <c r="QOL37" s="83"/>
      <c r="QOM37" s="83"/>
      <c r="QON37" s="83"/>
      <c r="QOO37" s="83"/>
      <c r="QOP37" s="83"/>
      <c r="QOQ37" s="83"/>
      <c r="QOR37" s="83"/>
      <c r="QOS37" s="83"/>
      <c r="QOT37" s="83"/>
      <c r="QOU37" s="83"/>
      <c r="QOV37" s="83"/>
      <c r="QOW37" s="83"/>
      <c r="QOX37" s="83"/>
      <c r="QOY37" s="83"/>
      <c r="QOZ37" s="83"/>
      <c r="QPA37" s="83"/>
      <c r="QPB37" s="83"/>
      <c r="QPC37" s="83"/>
      <c r="QPD37" s="83"/>
      <c r="QPE37" s="83"/>
      <c r="QPF37" s="83"/>
      <c r="QPG37" s="83"/>
      <c r="QPH37" s="83"/>
      <c r="QPI37" s="83"/>
      <c r="QPJ37" s="83"/>
      <c r="QPK37" s="83"/>
      <c r="QPL37" s="83"/>
      <c r="QPM37" s="83"/>
      <c r="QPN37" s="83"/>
      <c r="QPO37" s="83"/>
      <c r="QPP37" s="83"/>
      <c r="QPQ37" s="83"/>
      <c r="QPR37" s="83"/>
      <c r="QPS37" s="83"/>
      <c r="QPT37" s="83"/>
      <c r="QPU37" s="83"/>
      <c r="QPV37" s="83"/>
      <c r="QPW37" s="83"/>
      <c r="QPX37" s="83"/>
      <c r="QPY37" s="83"/>
      <c r="QPZ37" s="83"/>
      <c r="QQA37" s="83"/>
      <c r="QQB37" s="83"/>
      <c r="QQC37" s="83"/>
      <c r="QQD37" s="83"/>
      <c r="QQE37" s="83"/>
      <c r="QQF37" s="83"/>
      <c r="QQG37" s="83"/>
      <c r="QQH37" s="83"/>
      <c r="QQI37" s="83"/>
      <c r="QQJ37" s="83"/>
      <c r="QQK37" s="83"/>
      <c r="QQL37" s="83"/>
      <c r="QQM37" s="83"/>
      <c r="QQN37" s="83"/>
      <c r="QQO37" s="83"/>
      <c r="QQP37" s="83"/>
      <c r="QQQ37" s="83"/>
      <c r="QQR37" s="83"/>
      <c r="QQS37" s="83"/>
      <c r="QQT37" s="83"/>
      <c r="QQU37" s="83"/>
      <c r="QQV37" s="83"/>
      <c r="QQW37" s="83"/>
      <c r="QQX37" s="83"/>
      <c r="QQY37" s="83"/>
      <c r="QQZ37" s="83"/>
      <c r="QRA37" s="83"/>
      <c r="QRB37" s="83"/>
      <c r="QRC37" s="83"/>
      <c r="QRD37" s="83"/>
      <c r="QRE37" s="83"/>
      <c r="QRF37" s="83"/>
      <c r="QRG37" s="83"/>
      <c r="QRH37" s="83"/>
      <c r="QRI37" s="83"/>
      <c r="QRJ37" s="83"/>
      <c r="QRK37" s="83"/>
      <c r="QRL37" s="83"/>
      <c r="QRM37" s="83"/>
      <c r="QRN37" s="83"/>
      <c r="QRO37" s="83"/>
      <c r="QRP37" s="83"/>
      <c r="QRQ37" s="83"/>
      <c r="QRR37" s="83"/>
      <c r="QRS37" s="83"/>
      <c r="QRT37" s="83"/>
      <c r="QRU37" s="83"/>
      <c r="QRV37" s="83"/>
      <c r="QRW37" s="83"/>
      <c r="QRX37" s="83"/>
      <c r="QRY37" s="83"/>
      <c r="QRZ37" s="83"/>
      <c r="QSA37" s="83"/>
      <c r="QSB37" s="83"/>
      <c r="QSC37" s="83"/>
      <c r="QSD37" s="83"/>
      <c r="QSE37" s="83"/>
      <c r="QSF37" s="83"/>
      <c r="QSG37" s="83"/>
      <c r="QSH37" s="83"/>
      <c r="QSI37" s="83"/>
      <c r="QSJ37" s="83"/>
      <c r="QSK37" s="83"/>
      <c r="QSL37" s="83"/>
      <c r="QSM37" s="83"/>
      <c r="QSN37" s="83"/>
      <c r="QSO37" s="83"/>
      <c r="QSP37" s="83"/>
      <c r="QSQ37" s="83"/>
      <c r="QSR37" s="83"/>
      <c r="QSS37" s="83"/>
      <c r="QST37" s="83"/>
      <c r="QSU37" s="83"/>
      <c r="QSV37" s="83"/>
      <c r="QSW37" s="83"/>
      <c r="QSX37" s="83"/>
      <c r="QSY37" s="83"/>
      <c r="QSZ37" s="83"/>
      <c r="QTA37" s="83"/>
      <c r="QTB37" s="83"/>
      <c r="QTC37" s="83"/>
      <c r="QTD37" s="83"/>
      <c r="QTE37" s="83"/>
      <c r="QTF37" s="83"/>
      <c r="QTG37" s="83"/>
      <c r="QTH37" s="83"/>
      <c r="QTI37" s="83"/>
      <c r="QTJ37" s="83"/>
      <c r="QTK37" s="83"/>
      <c r="QTL37" s="83"/>
      <c r="QTM37" s="83"/>
      <c r="QTN37" s="83"/>
      <c r="QTO37" s="83"/>
      <c r="QTP37" s="83"/>
      <c r="QTQ37" s="83"/>
      <c r="QTR37" s="83"/>
      <c r="QTS37" s="83"/>
      <c r="QTT37" s="83"/>
      <c r="QTU37" s="83"/>
      <c r="QTV37" s="83"/>
      <c r="QTW37" s="83"/>
      <c r="QTX37" s="83"/>
      <c r="QTY37" s="83"/>
      <c r="QTZ37" s="83"/>
      <c r="QUA37" s="83"/>
      <c r="QUB37" s="83"/>
      <c r="QUC37" s="83"/>
      <c r="QUD37" s="83"/>
      <c r="QUE37" s="83"/>
      <c r="QUF37" s="83"/>
      <c r="QUG37" s="83"/>
      <c r="QUH37" s="83"/>
      <c r="QUI37" s="83"/>
      <c r="QUJ37" s="83"/>
      <c r="QUK37" s="83"/>
      <c r="QUL37" s="83"/>
      <c r="QUM37" s="83"/>
      <c r="QUN37" s="83"/>
      <c r="QUO37" s="83"/>
      <c r="QUP37" s="83"/>
      <c r="QUQ37" s="83"/>
      <c r="QUR37" s="83"/>
      <c r="QUS37" s="83"/>
      <c r="QUT37" s="83"/>
      <c r="QUU37" s="83"/>
      <c r="QUV37" s="83"/>
      <c r="QUW37" s="83"/>
      <c r="QUX37" s="83"/>
      <c r="QUY37" s="83"/>
      <c r="QUZ37" s="83"/>
      <c r="QVA37" s="83"/>
      <c r="QVB37" s="83"/>
      <c r="QVC37" s="83"/>
      <c r="QVD37" s="83"/>
      <c r="QVE37" s="83"/>
      <c r="QVF37" s="83"/>
      <c r="QVG37" s="83"/>
      <c r="QVH37" s="83"/>
      <c r="QVI37" s="83"/>
      <c r="QVJ37" s="83"/>
      <c r="QVK37" s="83"/>
      <c r="QVL37" s="83"/>
      <c r="QVM37" s="83"/>
      <c r="QVN37" s="83"/>
      <c r="QVO37" s="83"/>
      <c r="QVP37" s="83"/>
      <c r="QVQ37" s="83"/>
      <c r="QVR37" s="83"/>
      <c r="QVS37" s="83"/>
      <c r="QVT37" s="83"/>
      <c r="QVU37" s="83"/>
      <c r="QVV37" s="83"/>
      <c r="QVW37" s="83"/>
      <c r="QVX37" s="83"/>
      <c r="QVY37" s="83"/>
      <c r="QVZ37" s="83"/>
      <c r="QWA37" s="83"/>
      <c r="QWB37" s="83"/>
      <c r="QWC37" s="83"/>
      <c r="QWD37" s="83"/>
      <c r="QWE37" s="83"/>
      <c r="QWF37" s="83"/>
      <c r="QWG37" s="83"/>
      <c r="QWH37" s="83"/>
      <c r="QWI37" s="83"/>
      <c r="QWJ37" s="83"/>
      <c r="QWK37" s="83"/>
      <c r="QWL37" s="83"/>
      <c r="QWM37" s="83"/>
      <c r="QWN37" s="83"/>
      <c r="QWO37" s="83"/>
      <c r="QWP37" s="83"/>
      <c r="QWQ37" s="83"/>
      <c r="QWR37" s="83"/>
      <c r="QWS37" s="83"/>
      <c r="QWT37" s="83"/>
      <c r="QWU37" s="83"/>
      <c r="QWV37" s="83"/>
      <c r="QWW37" s="83"/>
      <c r="QWX37" s="83"/>
      <c r="QWY37" s="83"/>
      <c r="QWZ37" s="83"/>
      <c r="QXA37" s="83"/>
      <c r="QXB37" s="83"/>
      <c r="QXC37" s="83"/>
      <c r="QXD37" s="83"/>
      <c r="QXE37" s="83"/>
      <c r="QXF37" s="83"/>
      <c r="QXG37" s="83"/>
      <c r="QXH37" s="83"/>
      <c r="QXI37" s="83"/>
      <c r="QXJ37" s="83"/>
      <c r="QXK37" s="83"/>
      <c r="QXL37" s="83"/>
      <c r="QXM37" s="83"/>
      <c r="QXN37" s="83"/>
      <c r="QXO37" s="83"/>
      <c r="QXP37" s="83"/>
      <c r="QXQ37" s="83"/>
      <c r="QXR37" s="83"/>
      <c r="QXS37" s="83"/>
      <c r="QXT37" s="83"/>
      <c r="QXU37" s="83"/>
      <c r="QXV37" s="83"/>
      <c r="QXW37" s="83"/>
      <c r="QXX37" s="83"/>
      <c r="QXY37" s="83"/>
      <c r="QXZ37" s="83"/>
      <c r="QYA37" s="83"/>
      <c r="QYB37" s="83"/>
      <c r="QYC37" s="83"/>
      <c r="QYD37" s="83"/>
      <c r="QYE37" s="83"/>
      <c r="QYF37" s="83"/>
      <c r="QYG37" s="83"/>
      <c r="QYH37" s="83"/>
      <c r="QYI37" s="83"/>
      <c r="QYJ37" s="83"/>
      <c r="QYK37" s="83"/>
      <c r="QYL37" s="83"/>
      <c r="QYM37" s="83"/>
      <c r="QYN37" s="83"/>
      <c r="QYO37" s="83"/>
      <c r="QYP37" s="83"/>
      <c r="QYQ37" s="83"/>
      <c r="QYR37" s="83"/>
      <c r="QYS37" s="83"/>
      <c r="QYT37" s="83"/>
      <c r="QYU37" s="83"/>
      <c r="QYV37" s="83"/>
      <c r="QYW37" s="83"/>
      <c r="QYX37" s="83"/>
      <c r="QYY37" s="83"/>
      <c r="QYZ37" s="83"/>
      <c r="QZA37" s="83"/>
      <c r="QZB37" s="83"/>
      <c r="QZC37" s="83"/>
      <c r="QZD37" s="83"/>
      <c r="QZE37" s="83"/>
      <c r="QZF37" s="83"/>
      <c r="QZG37" s="83"/>
      <c r="QZH37" s="83"/>
      <c r="QZI37" s="83"/>
      <c r="QZJ37" s="83"/>
      <c r="QZK37" s="83"/>
      <c r="QZL37" s="83"/>
      <c r="QZM37" s="83"/>
      <c r="QZN37" s="83"/>
      <c r="QZO37" s="83"/>
      <c r="QZP37" s="83"/>
      <c r="QZQ37" s="83"/>
      <c r="QZR37" s="83"/>
      <c r="QZS37" s="83"/>
      <c r="QZT37" s="83"/>
      <c r="QZU37" s="83"/>
      <c r="QZV37" s="83"/>
      <c r="QZW37" s="83"/>
      <c r="QZX37" s="83"/>
      <c r="QZY37" s="83"/>
      <c r="QZZ37" s="83"/>
      <c r="RAA37" s="83"/>
      <c r="RAB37" s="83"/>
      <c r="RAC37" s="83"/>
      <c r="RAD37" s="83"/>
      <c r="RAE37" s="83"/>
      <c r="RAF37" s="83"/>
      <c r="RAG37" s="83"/>
      <c r="RAH37" s="83"/>
      <c r="RAI37" s="83"/>
      <c r="RAJ37" s="83"/>
      <c r="RAK37" s="83"/>
      <c r="RAL37" s="83"/>
      <c r="RAM37" s="83"/>
      <c r="RAN37" s="83"/>
      <c r="RAO37" s="83"/>
      <c r="RAP37" s="83"/>
      <c r="RAQ37" s="83"/>
      <c r="RAR37" s="83"/>
      <c r="RAS37" s="83"/>
      <c r="RAT37" s="83"/>
      <c r="RAU37" s="83"/>
      <c r="RAV37" s="83"/>
      <c r="RAW37" s="83"/>
      <c r="RAX37" s="83"/>
      <c r="RAY37" s="83"/>
      <c r="RAZ37" s="83"/>
      <c r="RBA37" s="83"/>
      <c r="RBB37" s="83"/>
      <c r="RBC37" s="83"/>
      <c r="RBD37" s="83"/>
      <c r="RBE37" s="83"/>
      <c r="RBF37" s="83"/>
      <c r="RBG37" s="83"/>
      <c r="RBH37" s="83"/>
      <c r="RBI37" s="83"/>
      <c r="RBJ37" s="83"/>
      <c r="RBK37" s="83"/>
      <c r="RBL37" s="83"/>
      <c r="RBM37" s="83"/>
      <c r="RBN37" s="83"/>
      <c r="RBO37" s="83"/>
      <c r="RBP37" s="83"/>
      <c r="RBQ37" s="83"/>
      <c r="RBR37" s="83"/>
      <c r="RBS37" s="83"/>
      <c r="RBT37" s="83"/>
      <c r="RBU37" s="83"/>
      <c r="RBV37" s="83"/>
      <c r="RBW37" s="83"/>
      <c r="RBX37" s="83"/>
      <c r="RBY37" s="83"/>
      <c r="RBZ37" s="83"/>
      <c r="RCA37" s="83"/>
      <c r="RCB37" s="83"/>
      <c r="RCC37" s="83"/>
      <c r="RCD37" s="83"/>
      <c r="RCE37" s="83"/>
      <c r="RCF37" s="83"/>
      <c r="RCG37" s="83"/>
      <c r="RCH37" s="83"/>
      <c r="RCI37" s="83"/>
      <c r="RCJ37" s="83"/>
      <c r="RCK37" s="83"/>
      <c r="RCL37" s="83"/>
      <c r="RCM37" s="83"/>
      <c r="RCN37" s="83"/>
      <c r="RCO37" s="83"/>
      <c r="RCP37" s="83"/>
      <c r="RCQ37" s="83"/>
      <c r="RCR37" s="83"/>
      <c r="RCS37" s="83"/>
      <c r="RCT37" s="83"/>
      <c r="RCU37" s="83"/>
      <c r="RCV37" s="83"/>
      <c r="RCW37" s="83"/>
      <c r="RCX37" s="83"/>
      <c r="RCY37" s="83"/>
      <c r="RCZ37" s="83"/>
      <c r="RDA37" s="83"/>
      <c r="RDB37" s="83"/>
      <c r="RDC37" s="83"/>
      <c r="RDD37" s="83"/>
      <c r="RDE37" s="83"/>
      <c r="RDF37" s="83"/>
      <c r="RDG37" s="83"/>
      <c r="RDH37" s="83"/>
      <c r="RDI37" s="83"/>
      <c r="RDJ37" s="83"/>
      <c r="RDK37" s="83"/>
      <c r="RDL37" s="83"/>
      <c r="RDM37" s="83"/>
      <c r="RDN37" s="83"/>
      <c r="RDO37" s="83"/>
      <c r="RDP37" s="83"/>
      <c r="RDQ37" s="83"/>
      <c r="RDR37" s="83"/>
      <c r="RDS37" s="83"/>
      <c r="RDT37" s="83"/>
      <c r="RDU37" s="83"/>
      <c r="RDV37" s="83"/>
      <c r="RDW37" s="83"/>
      <c r="RDX37" s="83"/>
      <c r="RDY37" s="83"/>
      <c r="RDZ37" s="83"/>
      <c r="REA37" s="83"/>
      <c r="REB37" s="83"/>
      <c r="REC37" s="83"/>
      <c r="RED37" s="83"/>
      <c r="REE37" s="83"/>
      <c r="REF37" s="83"/>
      <c r="REG37" s="83"/>
      <c r="REH37" s="83"/>
      <c r="REI37" s="83"/>
      <c r="REJ37" s="83"/>
      <c r="REK37" s="83"/>
      <c r="REL37" s="83"/>
      <c r="REM37" s="83"/>
      <c r="REN37" s="83"/>
      <c r="REO37" s="83"/>
      <c r="REP37" s="83"/>
      <c r="REQ37" s="83"/>
      <c r="RER37" s="83"/>
      <c r="RES37" s="83"/>
      <c r="RET37" s="83"/>
      <c r="REU37" s="83"/>
      <c r="REV37" s="83"/>
      <c r="REW37" s="83"/>
      <c r="REX37" s="83"/>
      <c r="REY37" s="83"/>
      <c r="REZ37" s="83"/>
      <c r="RFA37" s="83"/>
      <c r="RFB37" s="83"/>
      <c r="RFC37" s="83"/>
      <c r="RFD37" s="83"/>
      <c r="RFE37" s="83"/>
      <c r="RFF37" s="83"/>
      <c r="RFG37" s="83"/>
      <c r="RFH37" s="83"/>
      <c r="RFI37" s="83"/>
      <c r="RFJ37" s="83"/>
      <c r="RFK37" s="83"/>
      <c r="RFL37" s="83"/>
      <c r="RFM37" s="83"/>
      <c r="RFN37" s="83"/>
      <c r="RFO37" s="83"/>
      <c r="RFP37" s="83"/>
      <c r="RFQ37" s="83"/>
      <c r="RFR37" s="83"/>
      <c r="RFS37" s="83"/>
      <c r="RFT37" s="83"/>
      <c r="RFU37" s="83"/>
      <c r="RFV37" s="83"/>
      <c r="RFW37" s="83"/>
      <c r="RFX37" s="83"/>
      <c r="RFY37" s="83"/>
      <c r="RFZ37" s="83"/>
      <c r="RGA37" s="83"/>
      <c r="RGB37" s="83"/>
      <c r="RGC37" s="83"/>
      <c r="RGD37" s="83"/>
      <c r="RGE37" s="83"/>
      <c r="RGF37" s="83"/>
      <c r="RGG37" s="83"/>
      <c r="RGH37" s="83"/>
      <c r="RGI37" s="83"/>
      <c r="RGJ37" s="83"/>
      <c r="RGK37" s="83"/>
      <c r="RGL37" s="83"/>
      <c r="RGM37" s="83"/>
      <c r="RGN37" s="83"/>
      <c r="RGO37" s="83"/>
      <c r="RGP37" s="83"/>
      <c r="RGQ37" s="83"/>
      <c r="RGR37" s="83"/>
      <c r="RGS37" s="83"/>
      <c r="RGT37" s="83"/>
      <c r="RGU37" s="83"/>
      <c r="RGV37" s="83"/>
      <c r="RGW37" s="83"/>
      <c r="RGX37" s="83"/>
      <c r="RGY37" s="83"/>
      <c r="RGZ37" s="83"/>
      <c r="RHA37" s="83"/>
      <c r="RHB37" s="83"/>
      <c r="RHC37" s="83"/>
      <c r="RHD37" s="83"/>
      <c r="RHE37" s="83"/>
      <c r="RHF37" s="83"/>
      <c r="RHG37" s="83"/>
      <c r="RHH37" s="83"/>
      <c r="RHI37" s="83"/>
      <c r="RHJ37" s="83"/>
      <c r="RHK37" s="83"/>
      <c r="RHL37" s="83"/>
      <c r="RHM37" s="83"/>
      <c r="RHN37" s="83"/>
      <c r="RHO37" s="83"/>
      <c r="RHP37" s="83"/>
      <c r="RHQ37" s="83"/>
      <c r="RHR37" s="83"/>
      <c r="RHS37" s="83"/>
      <c r="RHT37" s="83"/>
      <c r="RHU37" s="83"/>
      <c r="RHV37" s="83"/>
      <c r="RHW37" s="83"/>
      <c r="RHX37" s="83"/>
      <c r="RHY37" s="83"/>
      <c r="RHZ37" s="83"/>
      <c r="RIA37" s="83"/>
      <c r="RIB37" s="83"/>
      <c r="RIC37" s="83"/>
      <c r="RID37" s="83"/>
      <c r="RIE37" s="83"/>
      <c r="RIF37" s="83"/>
      <c r="RIG37" s="83"/>
      <c r="RIH37" s="83"/>
      <c r="RII37" s="83"/>
      <c r="RIJ37" s="83"/>
      <c r="RIK37" s="83"/>
      <c r="RIL37" s="83"/>
      <c r="RIM37" s="83"/>
      <c r="RIN37" s="83"/>
      <c r="RIO37" s="83"/>
      <c r="RIP37" s="83"/>
      <c r="RIQ37" s="83"/>
      <c r="RIR37" s="83"/>
      <c r="RIS37" s="83"/>
      <c r="RIT37" s="83"/>
      <c r="RIU37" s="83"/>
      <c r="RIV37" s="83"/>
      <c r="RIW37" s="83"/>
      <c r="RIX37" s="83"/>
      <c r="RIY37" s="83"/>
      <c r="RIZ37" s="83"/>
      <c r="RJA37" s="83"/>
      <c r="RJB37" s="83"/>
      <c r="RJC37" s="83"/>
      <c r="RJD37" s="83"/>
      <c r="RJE37" s="83"/>
      <c r="RJF37" s="83"/>
      <c r="RJG37" s="83"/>
      <c r="RJH37" s="83"/>
      <c r="RJI37" s="83"/>
      <c r="RJJ37" s="83"/>
      <c r="RJK37" s="83"/>
      <c r="RJL37" s="83"/>
      <c r="RJM37" s="83"/>
      <c r="RJN37" s="83"/>
      <c r="RJO37" s="83"/>
      <c r="RJP37" s="83"/>
      <c r="RJQ37" s="83"/>
      <c r="RJR37" s="83"/>
      <c r="RJS37" s="83"/>
      <c r="RJT37" s="83"/>
      <c r="RJU37" s="83"/>
      <c r="RJV37" s="83"/>
      <c r="RJW37" s="83"/>
      <c r="RJX37" s="83"/>
      <c r="RJY37" s="83"/>
      <c r="RJZ37" s="83"/>
      <c r="RKA37" s="83"/>
      <c r="RKB37" s="83"/>
      <c r="RKC37" s="83"/>
      <c r="RKD37" s="83"/>
      <c r="RKE37" s="83"/>
      <c r="RKF37" s="83"/>
      <c r="RKG37" s="83"/>
      <c r="RKH37" s="83"/>
      <c r="RKI37" s="83"/>
      <c r="RKJ37" s="83"/>
      <c r="RKK37" s="83"/>
      <c r="RKL37" s="83"/>
      <c r="RKM37" s="83"/>
      <c r="RKN37" s="83"/>
      <c r="RKO37" s="83"/>
      <c r="RKP37" s="83"/>
      <c r="RKQ37" s="83"/>
      <c r="RKR37" s="83"/>
      <c r="RKS37" s="83"/>
      <c r="RKT37" s="83"/>
      <c r="RKU37" s="83"/>
      <c r="RKV37" s="83"/>
      <c r="RKW37" s="83"/>
      <c r="RKX37" s="83"/>
      <c r="RKY37" s="83"/>
      <c r="RKZ37" s="83"/>
      <c r="RLA37" s="83"/>
      <c r="RLB37" s="83"/>
      <c r="RLC37" s="83"/>
      <c r="RLD37" s="83"/>
      <c r="RLE37" s="83"/>
      <c r="RLF37" s="83"/>
      <c r="RLG37" s="83"/>
      <c r="RLH37" s="83"/>
      <c r="RLI37" s="83"/>
      <c r="RLJ37" s="83"/>
      <c r="RLK37" s="83"/>
      <c r="RLL37" s="83"/>
      <c r="RLM37" s="83"/>
      <c r="RLN37" s="83"/>
      <c r="RLO37" s="83"/>
      <c r="RLP37" s="83"/>
      <c r="RLQ37" s="83"/>
      <c r="RLR37" s="83"/>
      <c r="RLS37" s="83"/>
      <c r="RLT37" s="83"/>
      <c r="RLU37" s="83"/>
      <c r="RLV37" s="83"/>
      <c r="RLW37" s="83"/>
      <c r="RLX37" s="83"/>
      <c r="RLY37" s="83"/>
      <c r="RLZ37" s="83"/>
      <c r="RMA37" s="83"/>
      <c r="RMB37" s="83"/>
      <c r="RMC37" s="83"/>
      <c r="RMD37" s="83"/>
      <c r="RME37" s="83"/>
      <c r="RMF37" s="83"/>
      <c r="RMG37" s="83"/>
      <c r="RMH37" s="83"/>
      <c r="RMI37" s="83"/>
      <c r="RMJ37" s="83"/>
      <c r="RMK37" s="83"/>
      <c r="RML37" s="83"/>
      <c r="RMM37" s="83"/>
      <c r="RMN37" s="83"/>
      <c r="RMO37" s="83"/>
      <c r="RMP37" s="83"/>
      <c r="RMQ37" s="83"/>
      <c r="RMR37" s="83"/>
      <c r="RMS37" s="83"/>
      <c r="RMT37" s="83"/>
      <c r="RMU37" s="83"/>
      <c r="RMV37" s="83"/>
      <c r="RMW37" s="83"/>
      <c r="RMX37" s="83"/>
      <c r="RMY37" s="83"/>
      <c r="RMZ37" s="83"/>
      <c r="RNA37" s="83"/>
      <c r="RNB37" s="83"/>
      <c r="RNC37" s="83"/>
      <c r="RND37" s="83"/>
      <c r="RNE37" s="83"/>
      <c r="RNF37" s="83"/>
      <c r="RNG37" s="83"/>
      <c r="RNH37" s="83"/>
      <c r="RNI37" s="83"/>
      <c r="RNJ37" s="83"/>
      <c r="RNK37" s="83"/>
      <c r="RNL37" s="83"/>
      <c r="RNM37" s="83"/>
      <c r="RNN37" s="83"/>
      <c r="RNO37" s="83"/>
      <c r="RNP37" s="83"/>
      <c r="RNQ37" s="83"/>
      <c r="RNR37" s="83"/>
      <c r="RNS37" s="83"/>
      <c r="RNT37" s="83"/>
      <c r="RNU37" s="83"/>
      <c r="RNV37" s="83"/>
      <c r="RNW37" s="83"/>
      <c r="RNX37" s="83"/>
      <c r="RNY37" s="83"/>
      <c r="RNZ37" s="83"/>
      <c r="ROA37" s="83"/>
      <c r="ROB37" s="83"/>
      <c r="ROC37" s="83"/>
      <c r="ROD37" s="83"/>
      <c r="ROE37" s="83"/>
      <c r="ROF37" s="83"/>
      <c r="ROG37" s="83"/>
      <c r="ROH37" s="83"/>
      <c r="ROI37" s="83"/>
      <c r="ROJ37" s="83"/>
      <c r="ROK37" s="83"/>
      <c r="ROL37" s="83"/>
      <c r="ROM37" s="83"/>
      <c r="RON37" s="83"/>
      <c r="ROO37" s="83"/>
      <c r="ROP37" s="83"/>
      <c r="ROQ37" s="83"/>
      <c r="ROR37" s="83"/>
      <c r="ROS37" s="83"/>
      <c r="ROT37" s="83"/>
      <c r="ROU37" s="83"/>
      <c r="ROV37" s="83"/>
      <c r="ROW37" s="83"/>
      <c r="ROX37" s="83"/>
      <c r="ROY37" s="83"/>
      <c r="ROZ37" s="83"/>
      <c r="RPA37" s="83"/>
      <c r="RPB37" s="83"/>
      <c r="RPC37" s="83"/>
      <c r="RPD37" s="83"/>
      <c r="RPE37" s="83"/>
      <c r="RPF37" s="83"/>
      <c r="RPG37" s="83"/>
      <c r="RPH37" s="83"/>
      <c r="RPI37" s="83"/>
      <c r="RPJ37" s="83"/>
      <c r="RPK37" s="83"/>
      <c r="RPL37" s="83"/>
      <c r="RPM37" s="83"/>
      <c r="RPN37" s="83"/>
      <c r="RPO37" s="83"/>
      <c r="RPP37" s="83"/>
      <c r="RPQ37" s="83"/>
      <c r="RPR37" s="83"/>
      <c r="RPS37" s="83"/>
      <c r="RPT37" s="83"/>
      <c r="RPU37" s="83"/>
      <c r="RPV37" s="83"/>
      <c r="RPW37" s="83"/>
      <c r="RPX37" s="83"/>
      <c r="RPY37" s="83"/>
      <c r="RPZ37" s="83"/>
      <c r="RQA37" s="83"/>
      <c r="RQB37" s="83"/>
      <c r="RQC37" s="83"/>
      <c r="RQD37" s="83"/>
      <c r="RQE37" s="83"/>
      <c r="RQF37" s="83"/>
      <c r="RQG37" s="83"/>
      <c r="RQH37" s="83"/>
      <c r="RQI37" s="83"/>
      <c r="RQJ37" s="83"/>
      <c r="RQK37" s="83"/>
      <c r="RQL37" s="83"/>
      <c r="RQM37" s="83"/>
      <c r="RQN37" s="83"/>
      <c r="RQO37" s="83"/>
      <c r="RQP37" s="83"/>
      <c r="RQQ37" s="83"/>
      <c r="RQR37" s="83"/>
      <c r="RQS37" s="83"/>
      <c r="RQT37" s="83"/>
      <c r="RQU37" s="83"/>
      <c r="RQV37" s="83"/>
      <c r="RQW37" s="83"/>
      <c r="RQX37" s="83"/>
      <c r="RQY37" s="83"/>
      <c r="RQZ37" s="83"/>
      <c r="RRA37" s="83"/>
      <c r="RRB37" s="83"/>
      <c r="RRC37" s="83"/>
      <c r="RRD37" s="83"/>
      <c r="RRE37" s="83"/>
      <c r="RRF37" s="83"/>
      <c r="RRG37" s="83"/>
      <c r="RRH37" s="83"/>
      <c r="RRI37" s="83"/>
      <c r="RRJ37" s="83"/>
      <c r="RRK37" s="83"/>
      <c r="RRL37" s="83"/>
      <c r="RRM37" s="83"/>
      <c r="RRN37" s="83"/>
      <c r="RRO37" s="83"/>
      <c r="RRP37" s="83"/>
      <c r="RRQ37" s="83"/>
      <c r="RRR37" s="83"/>
      <c r="RRS37" s="83"/>
      <c r="RRT37" s="83"/>
      <c r="RRU37" s="83"/>
      <c r="RRV37" s="83"/>
      <c r="RRW37" s="83"/>
      <c r="RRX37" s="83"/>
      <c r="RRY37" s="83"/>
      <c r="RRZ37" s="83"/>
      <c r="RSA37" s="83"/>
      <c r="RSB37" s="83"/>
      <c r="RSC37" s="83"/>
      <c r="RSD37" s="83"/>
      <c r="RSE37" s="83"/>
      <c r="RSF37" s="83"/>
      <c r="RSG37" s="83"/>
      <c r="RSH37" s="83"/>
      <c r="RSI37" s="83"/>
      <c r="RSJ37" s="83"/>
      <c r="RSK37" s="83"/>
      <c r="RSL37" s="83"/>
      <c r="RSM37" s="83"/>
      <c r="RSN37" s="83"/>
      <c r="RSO37" s="83"/>
      <c r="RSP37" s="83"/>
      <c r="RSQ37" s="83"/>
      <c r="RSR37" s="83"/>
      <c r="RSS37" s="83"/>
      <c r="RST37" s="83"/>
      <c r="RSU37" s="83"/>
      <c r="RSV37" s="83"/>
      <c r="RSW37" s="83"/>
      <c r="RSX37" s="83"/>
      <c r="RSY37" s="83"/>
      <c r="RSZ37" s="83"/>
      <c r="RTA37" s="83"/>
      <c r="RTB37" s="83"/>
      <c r="RTC37" s="83"/>
      <c r="RTD37" s="83"/>
      <c r="RTE37" s="83"/>
      <c r="RTF37" s="83"/>
      <c r="RTG37" s="83"/>
      <c r="RTH37" s="83"/>
      <c r="RTI37" s="83"/>
      <c r="RTJ37" s="83"/>
      <c r="RTK37" s="83"/>
      <c r="RTL37" s="83"/>
      <c r="RTM37" s="83"/>
      <c r="RTN37" s="83"/>
      <c r="RTO37" s="83"/>
      <c r="RTP37" s="83"/>
      <c r="RTQ37" s="83"/>
      <c r="RTR37" s="83"/>
      <c r="RTS37" s="83"/>
      <c r="RTT37" s="83"/>
      <c r="RTU37" s="83"/>
      <c r="RTV37" s="83"/>
      <c r="RTW37" s="83"/>
      <c r="RTX37" s="83"/>
      <c r="RTY37" s="83"/>
      <c r="RTZ37" s="83"/>
      <c r="RUA37" s="83"/>
      <c r="RUB37" s="83"/>
      <c r="RUC37" s="83"/>
      <c r="RUD37" s="83"/>
      <c r="RUE37" s="83"/>
      <c r="RUF37" s="83"/>
      <c r="RUG37" s="83"/>
      <c r="RUH37" s="83"/>
      <c r="RUI37" s="83"/>
      <c r="RUJ37" s="83"/>
      <c r="RUK37" s="83"/>
      <c r="RUL37" s="83"/>
      <c r="RUM37" s="83"/>
      <c r="RUN37" s="83"/>
      <c r="RUO37" s="83"/>
      <c r="RUP37" s="83"/>
      <c r="RUQ37" s="83"/>
      <c r="RUR37" s="83"/>
      <c r="RUS37" s="83"/>
      <c r="RUT37" s="83"/>
      <c r="RUU37" s="83"/>
      <c r="RUV37" s="83"/>
      <c r="RUW37" s="83"/>
      <c r="RUX37" s="83"/>
      <c r="RUY37" s="83"/>
      <c r="RUZ37" s="83"/>
      <c r="RVA37" s="83"/>
      <c r="RVB37" s="83"/>
      <c r="RVC37" s="83"/>
      <c r="RVD37" s="83"/>
      <c r="RVE37" s="83"/>
      <c r="RVF37" s="83"/>
      <c r="RVG37" s="83"/>
      <c r="RVH37" s="83"/>
      <c r="RVI37" s="83"/>
      <c r="RVJ37" s="83"/>
      <c r="RVK37" s="83"/>
      <c r="RVL37" s="83"/>
      <c r="RVM37" s="83"/>
      <c r="RVN37" s="83"/>
      <c r="RVO37" s="83"/>
      <c r="RVP37" s="83"/>
      <c r="RVQ37" s="83"/>
      <c r="RVR37" s="83"/>
      <c r="RVS37" s="83"/>
      <c r="RVT37" s="83"/>
      <c r="RVU37" s="83"/>
      <c r="RVV37" s="83"/>
      <c r="RVW37" s="83"/>
      <c r="RVX37" s="83"/>
      <c r="RVY37" s="83"/>
      <c r="RVZ37" s="83"/>
      <c r="RWA37" s="83"/>
      <c r="RWB37" s="83"/>
      <c r="RWC37" s="83"/>
      <c r="RWD37" s="83"/>
      <c r="RWE37" s="83"/>
      <c r="RWF37" s="83"/>
      <c r="RWG37" s="83"/>
      <c r="RWH37" s="83"/>
      <c r="RWI37" s="83"/>
      <c r="RWJ37" s="83"/>
      <c r="RWK37" s="83"/>
      <c r="RWL37" s="83"/>
      <c r="RWM37" s="83"/>
      <c r="RWN37" s="83"/>
      <c r="RWO37" s="83"/>
      <c r="RWP37" s="83"/>
      <c r="RWQ37" s="83"/>
      <c r="RWR37" s="83"/>
      <c r="RWS37" s="83"/>
      <c r="RWT37" s="83"/>
      <c r="RWU37" s="83"/>
      <c r="RWV37" s="83"/>
      <c r="RWW37" s="83"/>
      <c r="RWX37" s="83"/>
      <c r="RWY37" s="83"/>
      <c r="RWZ37" s="83"/>
      <c r="RXA37" s="83"/>
      <c r="RXB37" s="83"/>
      <c r="RXC37" s="83"/>
      <c r="RXD37" s="83"/>
      <c r="RXE37" s="83"/>
      <c r="RXF37" s="83"/>
      <c r="RXG37" s="83"/>
      <c r="RXH37" s="83"/>
      <c r="RXI37" s="83"/>
      <c r="RXJ37" s="83"/>
      <c r="RXK37" s="83"/>
      <c r="RXL37" s="83"/>
      <c r="RXM37" s="83"/>
      <c r="RXN37" s="83"/>
      <c r="RXO37" s="83"/>
      <c r="RXP37" s="83"/>
      <c r="RXQ37" s="83"/>
      <c r="RXR37" s="83"/>
      <c r="RXS37" s="83"/>
      <c r="RXT37" s="83"/>
      <c r="RXU37" s="83"/>
      <c r="RXV37" s="83"/>
      <c r="RXW37" s="83"/>
      <c r="RXX37" s="83"/>
      <c r="RXY37" s="83"/>
      <c r="RXZ37" s="83"/>
      <c r="RYA37" s="83"/>
      <c r="RYB37" s="83"/>
      <c r="RYC37" s="83"/>
      <c r="RYD37" s="83"/>
      <c r="RYE37" s="83"/>
      <c r="RYF37" s="83"/>
      <c r="RYG37" s="83"/>
      <c r="RYH37" s="83"/>
      <c r="RYI37" s="83"/>
      <c r="RYJ37" s="83"/>
      <c r="RYK37" s="83"/>
      <c r="RYL37" s="83"/>
      <c r="RYM37" s="83"/>
      <c r="RYN37" s="83"/>
      <c r="RYO37" s="83"/>
      <c r="RYP37" s="83"/>
      <c r="RYQ37" s="83"/>
      <c r="RYR37" s="83"/>
      <c r="RYS37" s="83"/>
      <c r="RYT37" s="83"/>
      <c r="RYU37" s="83"/>
      <c r="RYV37" s="83"/>
      <c r="RYW37" s="83"/>
      <c r="RYX37" s="83"/>
      <c r="RYY37" s="83"/>
      <c r="RYZ37" s="83"/>
      <c r="RZA37" s="83"/>
      <c r="RZB37" s="83"/>
      <c r="RZC37" s="83"/>
      <c r="RZD37" s="83"/>
      <c r="RZE37" s="83"/>
      <c r="RZF37" s="83"/>
      <c r="RZG37" s="83"/>
      <c r="RZH37" s="83"/>
      <c r="RZI37" s="83"/>
      <c r="RZJ37" s="83"/>
      <c r="RZK37" s="83"/>
      <c r="RZL37" s="83"/>
      <c r="RZM37" s="83"/>
      <c r="RZN37" s="83"/>
      <c r="RZO37" s="83"/>
      <c r="RZP37" s="83"/>
      <c r="RZQ37" s="83"/>
      <c r="RZR37" s="83"/>
      <c r="RZS37" s="83"/>
      <c r="RZT37" s="83"/>
      <c r="RZU37" s="83"/>
      <c r="RZV37" s="83"/>
      <c r="RZW37" s="83"/>
      <c r="RZX37" s="83"/>
      <c r="RZY37" s="83"/>
      <c r="RZZ37" s="83"/>
      <c r="SAA37" s="83"/>
      <c r="SAB37" s="83"/>
      <c r="SAC37" s="83"/>
      <c r="SAD37" s="83"/>
      <c r="SAE37" s="83"/>
      <c r="SAF37" s="83"/>
      <c r="SAG37" s="83"/>
      <c r="SAH37" s="83"/>
      <c r="SAI37" s="83"/>
      <c r="SAJ37" s="83"/>
      <c r="SAK37" s="83"/>
      <c r="SAL37" s="83"/>
      <c r="SAM37" s="83"/>
      <c r="SAN37" s="83"/>
      <c r="SAO37" s="83"/>
      <c r="SAP37" s="83"/>
      <c r="SAQ37" s="83"/>
      <c r="SAR37" s="83"/>
      <c r="SAS37" s="83"/>
      <c r="SAT37" s="83"/>
      <c r="SAU37" s="83"/>
      <c r="SAV37" s="83"/>
      <c r="SAW37" s="83"/>
      <c r="SAX37" s="83"/>
      <c r="SAY37" s="83"/>
      <c r="SAZ37" s="83"/>
      <c r="SBA37" s="83"/>
      <c r="SBB37" s="83"/>
      <c r="SBC37" s="83"/>
      <c r="SBD37" s="83"/>
      <c r="SBE37" s="83"/>
      <c r="SBF37" s="83"/>
      <c r="SBG37" s="83"/>
      <c r="SBH37" s="83"/>
      <c r="SBI37" s="83"/>
      <c r="SBJ37" s="83"/>
      <c r="SBK37" s="83"/>
      <c r="SBL37" s="83"/>
      <c r="SBM37" s="83"/>
      <c r="SBN37" s="83"/>
      <c r="SBO37" s="83"/>
      <c r="SBP37" s="83"/>
      <c r="SBQ37" s="83"/>
      <c r="SBR37" s="83"/>
      <c r="SBS37" s="83"/>
      <c r="SBT37" s="83"/>
      <c r="SBU37" s="83"/>
      <c r="SBV37" s="83"/>
      <c r="SBW37" s="83"/>
      <c r="SBX37" s="83"/>
      <c r="SBY37" s="83"/>
      <c r="SBZ37" s="83"/>
      <c r="SCA37" s="83"/>
      <c r="SCB37" s="83"/>
      <c r="SCC37" s="83"/>
      <c r="SCD37" s="83"/>
      <c r="SCE37" s="83"/>
      <c r="SCF37" s="83"/>
      <c r="SCG37" s="83"/>
      <c r="SCH37" s="83"/>
      <c r="SCI37" s="83"/>
      <c r="SCJ37" s="83"/>
      <c r="SCK37" s="83"/>
      <c r="SCL37" s="83"/>
      <c r="SCM37" s="83"/>
      <c r="SCN37" s="83"/>
      <c r="SCO37" s="83"/>
      <c r="SCP37" s="83"/>
      <c r="SCQ37" s="83"/>
      <c r="SCR37" s="83"/>
      <c r="SCS37" s="83"/>
      <c r="SCT37" s="83"/>
      <c r="SCU37" s="83"/>
      <c r="SCV37" s="83"/>
      <c r="SCW37" s="83"/>
      <c r="SCX37" s="83"/>
      <c r="SCY37" s="83"/>
      <c r="SCZ37" s="83"/>
      <c r="SDA37" s="83"/>
      <c r="SDB37" s="83"/>
      <c r="SDC37" s="83"/>
      <c r="SDD37" s="83"/>
      <c r="SDE37" s="83"/>
      <c r="SDF37" s="83"/>
      <c r="SDG37" s="83"/>
      <c r="SDH37" s="83"/>
      <c r="SDI37" s="83"/>
      <c r="SDJ37" s="83"/>
      <c r="SDK37" s="83"/>
      <c r="SDL37" s="83"/>
      <c r="SDM37" s="83"/>
      <c r="SDN37" s="83"/>
      <c r="SDO37" s="83"/>
      <c r="SDP37" s="83"/>
      <c r="SDQ37" s="83"/>
      <c r="SDR37" s="83"/>
      <c r="SDS37" s="83"/>
      <c r="SDT37" s="83"/>
      <c r="SDU37" s="83"/>
      <c r="SDV37" s="83"/>
      <c r="SDW37" s="83"/>
      <c r="SDX37" s="83"/>
      <c r="SDY37" s="83"/>
      <c r="SDZ37" s="83"/>
      <c r="SEA37" s="83"/>
      <c r="SEB37" s="83"/>
      <c r="SEC37" s="83"/>
      <c r="SED37" s="83"/>
      <c r="SEE37" s="83"/>
      <c r="SEF37" s="83"/>
      <c r="SEG37" s="83"/>
      <c r="SEH37" s="83"/>
      <c r="SEI37" s="83"/>
      <c r="SEJ37" s="83"/>
      <c r="SEK37" s="83"/>
      <c r="SEL37" s="83"/>
      <c r="SEM37" s="83"/>
      <c r="SEN37" s="83"/>
      <c r="SEO37" s="83"/>
      <c r="SEP37" s="83"/>
      <c r="SEQ37" s="83"/>
      <c r="SER37" s="83"/>
      <c r="SES37" s="83"/>
      <c r="SET37" s="83"/>
      <c r="SEU37" s="83"/>
      <c r="SEV37" s="83"/>
      <c r="SEW37" s="83"/>
      <c r="SEX37" s="83"/>
      <c r="SEY37" s="83"/>
      <c r="SEZ37" s="83"/>
      <c r="SFA37" s="83"/>
      <c r="SFB37" s="83"/>
      <c r="SFC37" s="83"/>
      <c r="SFD37" s="83"/>
      <c r="SFE37" s="83"/>
      <c r="SFF37" s="83"/>
      <c r="SFG37" s="83"/>
      <c r="SFH37" s="83"/>
      <c r="SFI37" s="83"/>
      <c r="SFJ37" s="83"/>
      <c r="SFK37" s="83"/>
      <c r="SFL37" s="83"/>
      <c r="SFM37" s="83"/>
      <c r="SFN37" s="83"/>
      <c r="SFO37" s="83"/>
      <c r="SFP37" s="83"/>
      <c r="SFQ37" s="83"/>
      <c r="SFR37" s="83"/>
      <c r="SFS37" s="83"/>
      <c r="SFT37" s="83"/>
      <c r="SFU37" s="83"/>
      <c r="SFV37" s="83"/>
      <c r="SFW37" s="83"/>
      <c r="SFX37" s="83"/>
      <c r="SFY37" s="83"/>
      <c r="SFZ37" s="83"/>
      <c r="SGA37" s="83"/>
      <c r="SGB37" s="83"/>
      <c r="SGC37" s="83"/>
      <c r="SGD37" s="83"/>
      <c r="SGE37" s="83"/>
      <c r="SGF37" s="83"/>
      <c r="SGG37" s="83"/>
      <c r="SGH37" s="83"/>
      <c r="SGI37" s="83"/>
      <c r="SGJ37" s="83"/>
      <c r="SGK37" s="83"/>
      <c r="SGL37" s="83"/>
      <c r="SGM37" s="83"/>
      <c r="SGN37" s="83"/>
      <c r="SGO37" s="83"/>
      <c r="SGP37" s="83"/>
      <c r="SGQ37" s="83"/>
      <c r="SGR37" s="83"/>
      <c r="SGS37" s="83"/>
      <c r="SGT37" s="83"/>
      <c r="SGU37" s="83"/>
      <c r="SGV37" s="83"/>
      <c r="SGW37" s="83"/>
      <c r="SGX37" s="83"/>
      <c r="SGY37" s="83"/>
      <c r="SGZ37" s="83"/>
      <c r="SHA37" s="83"/>
      <c r="SHB37" s="83"/>
      <c r="SHC37" s="83"/>
      <c r="SHD37" s="83"/>
      <c r="SHE37" s="83"/>
      <c r="SHF37" s="83"/>
      <c r="SHG37" s="83"/>
      <c r="SHH37" s="83"/>
      <c r="SHI37" s="83"/>
      <c r="SHJ37" s="83"/>
      <c r="SHK37" s="83"/>
      <c r="SHL37" s="83"/>
      <c r="SHM37" s="83"/>
      <c r="SHN37" s="83"/>
      <c r="SHO37" s="83"/>
      <c r="SHP37" s="83"/>
      <c r="SHQ37" s="83"/>
      <c r="SHR37" s="83"/>
      <c r="SHS37" s="83"/>
      <c r="SHT37" s="83"/>
      <c r="SHU37" s="83"/>
      <c r="SHV37" s="83"/>
      <c r="SHW37" s="83"/>
      <c r="SHX37" s="83"/>
      <c r="SHY37" s="83"/>
      <c r="SHZ37" s="83"/>
      <c r="SIA37" s="83"/>
      <c r="SIB37" s="83"/>
      <c r="SIC37" s="83"/>
      <c r="SID37" s="83"/>
      <c r="SIE37" s="83"/>
      <c r="SIF37" s="83"/>
      <c r="SIG37" s="83"/>
      <c r="SIH37" s="83"/>
      <c r="SII37" s="83"/>
      <c r="SIJ37" s="83"/>
      <c r="SIK37" s="83"/>
      <c r="SIL37" s="83"/>
      <c r="SIM37" s="83"/>
      <c r="SIN37" s="83"/>
      <c r="SIO37" s="83"/>
      <c r="SIP37" s="83"/>
      <c r="SIQ37" s="83"/>
      <c r="SIR37" s="83"/>
      <c r="SIS37" s="83"/>
      <c r="SIT37" s="83"/>
      <c r="SIU37" s="83"/>
      <c r="SIV37" s="83"/>
      <c r="SIW37" s="83"/>
      <c r="SIX37" s="83"/>
      <c r="SIY37" s="83"/>
      <c r="SIZ37" s="83"/>
      <c r="SJA37" s="83"/>
      <c r="SJB37" s="83"/>
      <c r="SJC37" s="83"/>
      <c r="SJD37" s="83"/>
      <c r="SJE37" s="83"/>
      <c r="SJF37" s="83"/>
      <c r="SJG37" s="83"/>
      <c r="SJH37" s="83"/>
      <c r="SJI37" s="83"/>
      <c r="SJJ37" s="83"/>
      <c r="SJK37" s="83"/>
      <c r="SJL37" s="83"/>
      <c r="SJM37" s="83"/>
      <c r="SJN37" s="83"/>
      <c r="SJO37" s="83"/>
      <c r="SJP37" s="83"/>
      <c r="SJQ37" s="83"/>
      <c r="SJR37" s="83"/>
      <c r="SJS37" s="83"/>
      <c r="SJT37" s="83"/>
      <c r="SJU37" s="83"/>
      <c r="SJV37" s="83"/>
      <c r="SJW37" s="83"/>
      <c r="SJX37" s="83"/>
      <c r="SJY37" s="83"/>
      <c r="SJZ37" s="83"/>
      <c r="SKA37" s="83"/>
      <c r="SKB37" s="83"/>
      <c r="SKC37" s="83"/>
      <c r="SKD37" s="83"/>
      <c r="SKE37" s="83"/>
      <c r="SKF37" s="83"/>
      <c r="SKG37" s="83"/>
      <c r="SKH37" s="83"/>
      <c r="SKI37" s="83"/>
      <c r="SKJ37" s="83"/>
      <c r="SKK37" s="83"/>
      <c r="SKL37" s="83"/>
      <c r="SKM37" s="83"/>
      <c r="SKN37" s="83"/>
      <c r="SKO37" s="83"/>
      <c r="SKP37" s="83"/>
      <c r="SKQ37" s="83"/>
      <c r="SKR37" s="83"/>
      <c r="SKS37" s="83"/>
      <c r="SKT37" s="83"/>
      <c r="SKU37" s="83"/>
      <c r="SKV37" s="83"/>
      <c r="SKW37" s="83"/>
      <c r="SKX37" s="83"/>
      <c r="SKY37" s="83"/>
      <c r="SKZ37" s="83"/>
      <c r="SLA37" s="83"/>
      <c r="SLB37" s="83"/>
      <c r="SLC37" s="83"/>
      <c r="SLD37" s="83"/>
      <c r="SLE37" s="83"/>
      <c r="SLF37" s="83"/>
      <c r="SLG37" s="83"/>
      <c r="SLH37" s="83"/>
      <c r="SLI37" s="83"/>
      <c r="SLJ37" s="83"/>
      <c r="SLK37" s="83"/>
      <c r="SLL37" s="83"/>
      <c r="SLM37" s="83"/>
      <c r="SLN37" s="83"/>
      <c r="SLO37" s="83"/>
      <c r="SLP37" s="83"/>
      <c r="SLQ37" s="83"/>
      <c r="SLR37" s="83"/>
      <c r="SLS37" s="83"/>
      <c r="SLT37" s="83"/>
      <c r="SLU37" s="83"/>
      <c r="SLV37" s="83"/>
      <c r="SLW37" s="83"/>
      <c r="SLX37" s="83"/>
      <c r="SLY37" s="83"/>
      <c r="SLZ37" s="83"/>
      <c r="SMA37" s="83"/>
      <c r="SMB37" s="83"/>
      <c r="SMC37" s="83"/>
      <c r="SMD37" s="83"/>
      <c r="SME37" s="83"/>
      <c r="SMF37" s="83"/>
      <c r="SMG37" s="83"/>
      <c r="SMH37" s="83"/>
      <c r="SMI37" s="83"/>
      <c r="SMJ37" s="83"/>
      <c r="SMK37" s="83"/>
      <c r="SML37" s="83"/>
      <c r="SMM37" s="83"/>
      <c r="SMN37" s="83"/>
      <c r="SMO37" s="83"/>
      <c r="SMP37" s="83"/>
      <c r="SMQ37" s="83"/>
      <c r="SMR37" s="83"/>
      <c r="SMS37" s="83"/>
      <c r="SMT37" s="83"/>
      <c r="SMU37" s="83"/>
      <c r="SMV37" s="83"/>
      <c r="SMW37" s="83"/>
      <c r="SMX37" s="83"/>
      <c r="SMY37" s="83"/>
      <c r="SMZ37" s="83"/>
      <c r="SNA37" s="83"/>
      <c r="SNB37" s="83"/>
      <c r="SNC37" s="83"/>
      <c r="SND37" s="83"/>
      <c r="SNE37" s="83"/>
      <c r="SNF37" s="83"/>
      <c r="SNG37" s="83"/>
      <c r="SNH37" s="83"/>
      <c r="SNI37" s="83"/>
      <c r="SNJ37" s="83"/>
      <c r="SNK37" s="83"/>
      <c r="SNL37" s="83"/>
      <c r="SNM37" s="83"/>
      <c r="SNN37" s="83"/>
      <c r="SNO37" s="83"/>
      <c r="SNP37" s="83"/>
      <c r="SNQ37" s="83"/>
      <c r="SNR37" s="83"/>
      <c r="SNS37" s="83"/>
      <c r="SNT37" s="83"/>
      <c r="SNU37" s="83"/>
      <c r="SNV37" s="83"/>
      <c r="SNW37" s="83"/>
      <c r="SNX37" s="83"/>
      <c r="SNY37" s="83"/>
      <c r="SNZ37" s="83"/>
      <c r="SOA37" s="83"/>
      <c r="SOB37" s="83"/>
      <c r="SOC37" s="83"/>
      <c r="SOD37" s="83"/>
      <c r="SOE37" s="83"/>
      <c r="SOF37" s="83"/>
      <c r="SOG37" s="83"/>
      <c r="SOH37" s="83"/>
      <c r="SOI37" s="83"/>
      <c r="SOJ37" s="83"/>
      <c r="SOK37" s="83"/>
      <c r="SOL37" s="83"/>
      <c r="SOM37" s="83"/>
      <c r="SON37" s="83"/>
      <c r="SOO37" s="83"/>
      <c r="SOP37" s="83"/>
      <c r="SOQ37" s="83"/>
      <c r="SOR37" s="83"/>
      <c r="SOS37" s="83"/>
      <c r="SOT37" s="83"/>
      <c r="SOU37" s="83"/>
      <c r="SOV37" s="83"/>
      <c r="SOW37" s="83"/>
      <c r="SOX37" s="83"/>
      <c r="SOY37" s="83"/>
      <c r="SOZ37" s="83"/>
      <c r="SPA37" s="83"/>
      <c r="SPB37" s="83"/>
      <c r="SPC37" s="83"/>
      <c r="SPD37" s="83"/>
      <c r="SPE37" s="83"/>
      <c r="SPF37" s="83"/>
      <c r="SPG37" s="83"/>
      <c r="SPH37" s="83"/>
      <c r="SPI37" s="83"/>
      <c r="SPJ37" s="83"/>
      <c r="SPK37" s="83"/>
      <c r="SPL37" s="83"/>
      <c r="SPM37" s="83"/>
      <c r="SPN37" s="83"/>
      <c r="SPO37" s="83"/>
      <c r="SPP37" s="83"/>
      <c r="SPQ37" s="83"/>
      <c r="SPR37" s="83"/>
      <c r="SPS37" s="83"/>
      <c r="SPT37" s="83"/>
      <c r="SPU37" s="83"/>
      <c r="SPV37" s="83"/>
      <c r="SPW37" s="83"/>
      <c r="SPX37" s="83"/>
      <c r="SPY37" s="83"/>
      <c r="SPZ37" s="83"/>
      <c r="SQA37" s="83"/>
      <c r="SQB37" s="83"/>
      <c r="SQC37" s="83"/>
      <c r="SQD37" s="83"/>
      <c r="SQE37" s="83"/>
      <c r="SQF37" s="83"/>
      <c r="SQG37" s="83"/>
      <c r="SQH37" s="83"/>
      <c r="SQI37" s="83"/>
      <c r="SQJ37" s="83"/>
      <c r="SQK37" s="83"/>
      <c r="SQL37" s="83"/>
      <c r="SQM37" s="83"/>
      <c r="SQN37" s="83"/>
      <c r="SQO37" s="83"/>
      <c r="SQP37" s="83"/>
      <c r="SQQ37" s="83"/>
      <c r="SQR37" s="83"/>
      <c r="SQS37" s="83"/>
      <c r="SQT37" s="83"/>
      <c r="SQU37" s="83"/>
      <c r="SQV37" s="83"/>
      <c r="SQW37" s="83"/>
      <c r="SQX37" s="83"/>
      <c r="SQY37" s="83"/>
      <c r="SQZ37" s="83"/>
      <c r="SRA37" s="83"/>
      <c r="SRB37" s="83"/>
      <c r="SRC37" s="83"/>
      <c r="SRD37" s="83"/>
      <c r="SRE37" s="83"/>
      <c r="SRF37" s="83"/>
      <c r="SRG37" s="83"/>
      <c r="SRH37" s="83"/>
      <c r="SRI37" s="83"/>
      <c r="SRJ37" s="83"/>
      <c r="SRK37" s="83"/>
      <c r="SRL37" s="83"/>
      <c r="SRM37" s="83"/>
      <c r="SRN37" s="83"/>
      <c r="SRO37" s="83"/>
      <c r="SRP37" s="83"/>
      <c r="SRQ37" s="83"/>
      <c r="SRR37" s="83"/>
      <c r="SRS37" s="83"/>
      <c r="SRT37" s="83"/>
      <c r="SRU37" s="83"/>
      <c r="SRV37" s="83"/>
      <c r="SRW37" s="83"/>
      <c r="SRX37" s="83"/>
      <c r="SRY37" s="83"/>
      <c r="SRZ37" s="83"/>
      <c r="SSA37" s="83"/>
      <c r="SSB37" s="83"/>
      <c r="SSC37" s="83"/>
      <c r="SSD37" s="83"/>
      <c r="SSE37" s="83"/>
      <c r="SSF37" s="83"/>
      <c r="SSG37" s="83"/>
      <c r="SSH37" s="83"/>
      <c r="SSI37" s="83"/>
      <c r="SSJ37" s="83"/>
      <c r="SSK37" s="83"/>
      <c r="SSL37" s="83"/>
      <c r="SSM37" s="83"/>
      <c r="SSN37" s="83"/>
      <c r="SSO37" s="83"/>
      <c r="SSP37" s="83"/>
      <c r="SSQ37" s="83"/>
      <c r="SSR37" s="83"/>
      <c r="SSS37" s="83"/>
      <c r="SST37" s="83"/>
      <c r="SSU37" s="83"/>
      <c r="SSV37" s="83"/>
      <c r="SSW37" s="83"/>
      <c r="SSX37" s="83"/>
      <c r="SSY37" s="83"/>
      <c r="SSZ37" s="83"/>
      <c r="STA37" s="83"/>
      <c r="STB37" s="83"/>
      <c r="STC37" s="83"/>
      <c r="STD37" s="83"/>
      <c r="STE37" s="83"/>
      <c r="STF37" s="83"/>
      <c r="STG37" s="83"/>
      <c r="STH37" s="83"/>
      <c r="STI37" s="83"/>
      <c r="STJ37" s="83"/>
      <c r="STK37" s="83"/>
      <c r="STL37" s="83"/>
      <c r="STM37" s="83"/>
      <c r="STN37" s="83"/>
      <c r="STO37" s="83"/>
      <c r="STP37" s="83"/>
      <c r="STQ37" s="83"/>
      <c r="STR37" s="83"/>
      <c r="STS37" s="83"/>
      <c r="STT37" s="83"/>
      <c r="STU37" s="83"/>
      <c r="STV37" s="83"/>
      <c r="STW37" s="83"/>
      <c r="STX37" s="83"/>
      <c r="STY37" s="83"/>
      <c r="STZ37" s="83"/>
      <c r="SUA37" s="83"/>
      <c r="SUB37" s="83"/>
      <c r="SUC37" s="83"/>
      <c r="SUD37" s="83"/>
      <c r="SUE37" s="83"/>
      <c r="SUF37" s="83"/>
      <c r="SUG37" s="83"/>
      <c r="SUH37" s="83"/>
      <c r="SUI37" s="83"/>
      <c r="SUJ37" s="83"/>
      <c r="SUK37" s="83"/>
      <c r="SUL37" s="83"/>
      <c r="SUM37" s="83"/>
      <c r="SUN37" s="83"/>
      <c r="SUO37" s="83"/>
      <c r="SUP37" s="83"/>
      <c r="SUQ37" s="83"/>
      <c r="SUR37" s="83"/>
      <c r="SUS37" s="83"/>
      <c r="SUT37" s="83"/>
      <c r="SUU37" s="83"/>
      <c r="SUV37" s="83"/>
      <c r="SUW37" s="83"/>
      <c r="SUX37" s="83"/>
      <c r="SUY37" s="83"/>
      <c r="SUZ37" s="83"/>
      <c r="SVA37" s="83"/>
      <c r="SVB37" s="83"/>
      <c r="SVC37" s="83"/>
      <c r="SVD37" s="83"/>
      <c r="SVE37" s="83"/>
      <c r="SVF37" s="83"/>
      <c r="SVG37" s="83"/>
      <c r="SVH37" s="83"/>
      <c r="SVI37" s="83"/>
      <c r="SVJ37" s="83"/>
      <c r="SVK37" s="83"/>
      <c r="SVL37" s="83"/>
      <c r="SVM37" s="83"/>
      <c r="SVN37" s="83"/>
      <c r="SVO37" s="83"/>
      <c r="SVP37" s="83"/>
      <c r="SVQ37" s="83"/>
      <c r="SVR37" s="83"/>
      <c r="SVS37" s="83"/>
      <c r="SVT37" s="83"/>
      <c r="SVU37" s="83"/>
      <c r="SVV37" s="83"/>
      <c r="SVW37" s="83"/>
      <c r="SVX37" s="83"/>
      <c r="SVY37" s="83"/>
      <c r="SVZ37" s="83"/>
      <c r="SWA37" s="83"/>
      <c r="SWB37" s="83"/>
      <c r="SWC37" s="83"/>
      <c r="SWD37" s="83"/>
      <c r="SWE37" s="83"/>
      <c r="SWF37" s="83"/>
      <c r="SWG37" s="83"/>
      <c r="SWH37" s="83"/>
      <c r="SWI37" s="83"/>
      <c r="SWJ37" s="83"/>
      <c r="SWK37" s="83"/>
      <c r="SWL37" s="83"/>
      <c r="SWM37" s="83"/>
      <c r="SWN37" s="83"/>
      <c r="SWO37" s="83"/>
      <c r="SWP37" s="83"/>
      <c r="SWQ37" s="83"/>
      <c r="SWR37" s="83"/>
      <c r="SWS37" s="83"/>
      <c r="SWT37" s="83"/>
      <c r="SWU37" s="83"/>
      <c r="SWV37" s="83"/>
      <c r="SWW37" s="83"/>
      <c r="SWX37" s="83"/>
      <c r="SWY37" s="83"/>
      <c r="SWZ37" s="83"/>
      <c r="SXA37" s="83"/>
      <c r="SXB37" s="83"/>
      <c r="SXC37" s="83"/>
      <c r="SXD37" s="83"/>
      <c r="SXE37" s="83"/>
      <c r="SXF37" s="83"/>
      <c r="SXG37" s="83"/>
      <c r="SXH37" s="83"/>
      <c r="SXI37" s="83"/>
      <c r="SXJ37" s="83"/>
      <c r="SXK37" s="83"/>
      <c r="SXL37" s="83"/>
      <c r="SXM37" s="83"/>
      <c r="SXN37" s="83"/>
      <c r="SXO37" s="83"/>
      <c r="SXP37" s="83"/>
      <c r="SXQ37" s="83"/>
      <c r="SXR37" s="83"/>
      <c r="SXS37" s="83"/>
      <c r="SXT37" s="83"/>
      <c r="SXU37" s="83"/>
      <c r="SXV37" s="83"/>
      <c r="SXW37" s="83"/>
      <c r="SXX37" s="83"/>
      <c r="SXY37" s="83"/>
      <c r="SXZ37" s="83"/>
      <c r="SYA37" s="83"/>
      <c r="SYB37" s="83"/>
      <c r="SYC37" s="83"/>
      <c r="SYD37" s="83"/>
      <c r="SYE37" s="83"/>
      <c r="SYF37" s="83"/>
      <c r="SYG37" s="83"/>
      <c r="SYH37" s="83"/>
      <c r="SYI37" s="83"/>
      <c r="SYJ37" s="83"/>
      <c r="SYK37" s="83"/>
      <c r="SYL37" s="83"/>
      <c r="SYM37" s="83"/>
      <c r="SYN37" s="83"/>
      <c r="SYO37" s="83"/>
      <c r="SYP37" s="83"/>
      <c r="SYQ37" s="83"/>
      <c r="SYR37" s="83"/>
      <c r="SYS37" s="83"/>
      <c r="SYT37" s="83"/>
      <c r="SYU37" s="83"/>
      <c r="SYV37" s="83"/>
      <c r="SYW37" s="83"/>
      <c r="SYX37" s="83"/>
      <c r="SYY37" s="83"/>
      <c r="SYZ37" s="83"/>
      <c r="SZA37" s="83"/>
      <c r="SZB37" s="83"/>
      <c r="SZC37" s="83"/>
      <c r="SZD37" s="83"/>
      <c r="SZE37" s="83"/>
      <c r="SZF37" s="83"/>
      <c r="SZG37" s="83"/>
      <c r="SZH37" s="83"/>
      <c r="SZI37" s="83"/>
      <c r="SZJ37" s="83"/>
      <c r="SZK37" s="83"/>
      <c r="SZL37" s="83"/>
      <c r="SZM37" s="83"/>
      <c r="SZN37" s="83"/>
      <c r="SZO37" s="83"/>
      <c r="SZP37" s="83"/>
      <c r="SZQ37" s="83"/>
      <c r="SZR37" s="83"/>
      <c r="SZS37" s="83"/>
      <c r="SZT37" s="83"/>
      <c r="SZU37" s="83"/>
      <c r="SZV37" s="83"/>
      <c r="SZW37" s="83"/>
      <c r="SZX37" s="83"/>
      <c r="SZY37" s="83"/>
      <c r="SZZ37" s="83"/>
      <c r="TAA37" s="83"/>
      <c r="TAB37" s="83"/>
      <c r="TAC37" s="83"/>
      <c r="TAD37" s="83"/>
      <c r="TAE37" s="83"/>
      <c r="TAF37" s="83"/>
      <c r="TAG37" s="83"/>
      <c r="TAH37" s="83"/>
      <c r="TAI37" s="83"/>
      <c r="TAJ37" s="83"/>
      <c r="TAK37" s="83"/>
      <c r="TAL37" s="83"/>
      <c r="TAM37" s="83"/>
      <c r="TAN37" s="83"/>
      <c r="TAO37" s="83"/>
      <c r="TAP37" s="83"/>
      <c r="TAQ37" s="83"/>
      <c r="TAR37" s="83"/>
      <c r="TAS37" s="83"/>
      <c r="TAT37" s="83"/>
      <c r="TAU37" s="83"/>
      <c r="TAV37" s="83"/>
      <c r="TAW37" s="83"/>
      <c r="TAX37" s="83"/>
      <c r="TAY37" s="83"/>
      <c r="TAZ37" s="83"/>
      <c r="TBA37" s="83"/>
      <c r="TBB37" s="83"/>
      <c r="TBC37" s="83"/>
      <c r="TBD37" s="83"/>
      <c r="TBE37" s="83"/>
      <c r="TBF37" s="83"/>
      <c r="TBG37" s="83"/>
      <c r="TBH37" s="83"/>
      <c r="TBI37" s="83"/>
      <c r="TBJ37" s="83"/>
      <c r="TBK37" s="83"/>
      <c r="TBL37" s="83"/>
      <c r="TBM37" s="83"/>
      <c r="TBN37" s="83"/>
      <c r="TBO37" s="83"/>
      <c r="TBP37" s="83"/>
      <c r="TBQ37" s="83"/>
      <c r="TBR37" s="83"/>
      <c r="TBS37" s="83"/>
      <c r="TBT37" s="83"/>
      <c r="TBU37" s="83"/>
      <c r="TBV37" s="83"/>
      <c r="TBW37" s="83"/>
      <c r="TBX37" s="83"/>
      <c r="TBY37" s="83"/>
      <c r="TBZ37" s="83"/>
      <c r="TCA37" s="83"/>
      <c r="TCB37" s="83"/>
      <c r="TCC37" s="83"/>
      <c r="TCD37" s="83"/>
      <c r="TCE37" s="83"/>
      <c r="TCF37" s="83"/>
      <c r="TCG37" s="83"/>
      <c r="TCH37" s="83"/>
      <c r="TCI37" s="83"/>
      <c r="TCJ37" s="83"/>
      <c r="TCK37" s="83"/>
      <c r="TCL37" s="83"/>
      <c r="TCM37" s="83"/>
      <c r="TCN37" s="83"/>
      <c r="TCO37" s="83"/>
      <c r="TCP37" s="83"/>
      <c r="TCQ37" s="83"/>
      <c r="TCR37" s="83"/>
      <c r="TCS37" s="83"/>
      <c r="TCT37" s="83"/>
      <c r="TCU37" s="83"/>
      <c r="TCV37" s="83"/>
      <c r="TCW37" s="83"/>
      <c r="TCX37" s="83"/>
      <c r="TCY37" s="83"/>
      <c r="TCZ37" s="83"/>
      <c r="TDA37" s="83"/>
      <c r="TDB37" s="83"/>
      <c r="TDC37" s="83"/>
      <c r="TDD37" s="83"/>
      <c r="TDE37" s="83"/>
      <c r="TDF37" s="83"/>
      <c r="TDG37" s="83"/>
      <c r="TDH37" s="83"/>
      <c r="TDI37" s="83"/>
      <c r="TDJ37" s="83"/>
      <c r="TDK37" s="83"/>
      <c r="TDL37" s="83"/>
      <c r="TDM37" s="83"/>
      <c r="TDN37" s="83"/>
      <c r="TDO37" s="83"/>
      <c r="TDP37" s="83"/>
      <c r="TDQ37" s="83"/>
      <c r="TDR37" s="83"/>
      <c r="TDS37" s="83"/>
      <c r="TDT37" s="83"/>
      <c r="TDU37" s="83"/>
      <c r="TDV37" s="83"/>
      <c r="TDW37" s="83"/>
      <c r="TDX37" s="83"/>
      <c r="TDY37" s="83"/>
      <c r="TDZ37" s="83"/>
      <c r="TEA37" s="83"/>
      <c r="TEB37" s="83"/>
      <c r="TEC37" s="83"/>
      <c r="TED37" s="83"/>
      <c r="TEE37" s="83"/>
      <c r="TEF37" s="83"/>
      <c r="TEG37" s="83"/>
      <c r="TEH37" s="83"/>
      <c r="TEI37" s="83"/>
      <c r="TEJ37" s="83"/>
      <c r="TEK37" s="83"/>
      <c r="TEL37" s="83"/>
      <c r="TEM37" s="83"/>
      <c r="TEN37" s="83"/>
      <c r="TEO37" s="83"/>
      <c r="TEP37" s="83"/>
      <c r="TEQ37" s="83"/>
      <c r="TER37" s="83"/>
      <c r="TES37" s="83"/>
      <c r="TET37" s="83"/>
      <c r="TEU37" s="83"/>
      <c r="TEV37" s="83"/>
      <c r="TEW37" s="83"/>
      <c r="TEX37" s="83"/>
      <c r="TEY37" s="83"/>
      <c r="TEZ37" s="83"/>
      <c r="TFA37" s="83"/>
      <c r="TFB37" s="83"/>
      <c r="TFC37" s="83"/>
      <c r="TFD37" s="83"/>
      <c r="TFE37" s="83"/>
      <c r="TFF37" s="83"/>
      <c r="TFG37" s="83"/>
      <c r="TFH37" s="83"/>
      <c r="TFI37" s="83"/>
      <c r="TFJ37" s="83"/>
      <c r="TFK37" s="83"/>
      <c r="TFL37" s="83"/>
      <c r="TFM37" s="83"/>
      <c r="TFN37" s="83"/>
      <c r="TFO37" s="83"/>
      <c r="TFP37" s="83"/>
      <c r="TFQ37" s="83"/>
      <c r="TFR37" s="83"/>
      <c r="TFS37" s="83"/>
      <c r="TFT37" s="83"/>
      <c r="TFU37" s="83"/>
      <c r="TFV37" s="83"/>
      <c r="TFW37" s="83"/>
      <c r="TFX37" s="83"/>
      <c r="TFY37" s="83"/>
      <c r="TFZ37" s="83"/>
      <c r="TGA37" s="83"/>
      <c r="TGB37" s="83"/>
      <c r="TGC37" s="83"/>
      <c r="TGD37" s="83"/>
      <c r="TGE37" s="83"/>
      <c r="TGF37" s="83"/>
      <c r="TGG37" s="83"/>
      <c r="TGH37" s="83"/>
      <c r="TGI37" s="83"/>
      <c r="TGJ37" s="83"/>
      <c r="TGK37" s="83"/>
      <c r="TGL37" s="83"/>
      <c r="TGM37" s="83"/>
      <c r="TGN37" s="83"/>
      <c r="TGO37" s="83"/>
      <c r="TGP37" s="83"/>
      <c r="TGQ37" s="83"/>
      <c r="TGR37" s="83"/>
      <c r="TGS37" s="83"/>
      <c r="TGT37" s="83"/>
      <c r="TGU37" s="83"/>
      <c r="TGV37" s="83"/>
      <c r="TGW37" s="83"/>
      <c r="TGX37" s="83"/>
      <c r="TGY37" s="83"/>
      <c r="TGZ37" s="83"/>
      <c r="THA37" s="83"/>
      <c r="THB37" s="83"/>
      <c r="THC37" s="83"/>
      <c r="THD37" s="83"/>
      <c r="THE37" s="83"/>
      <c r="THF37" s="83"/>
      <c r="THG37" s="83"/>
      <c r="THH37" s="83"/>
      <c r="THI37" s="83"/>
      <c r="THJ37" s="83"/>
      <c r="THK37" s="83"/>
      <c r="THL37" s="83"/>
      <c r="THM37" s="83"/>
      <c r="THN37" s="83"/>
      <c r="THO37" s="83"/>
      <c r="THP37" s="83"/>
      <c r="THQ37" s="83"/>
      <c r="THR37" s="83"/>
      <c r="THS37" s="83"/>
      <c r="THT37" s="83"/>
      <c r="THU37" s="83"/>
      <c r="THV37" s="83"/>
      <c r="THW37" s="83"/>
      <c r="THX37" s="83"/>
      <c r="THY37" s="83"/>
      <c r="THZ37" s="83"/>
      <c r="TIA37" s="83"/>
      <c r="TIB37" s="83"/>
      <c r="TIC37" s="83"/>
      <c r="TID37" s="83"/>
      <c r="TIE37" s="83"/>
      <c r="TIF37" s="83"/>
      <c r="TIG37" s="83"/>
      <c r="TIH37" s="83"/>
      <c r="TII37" s="83"/>
      <c r="TIJ37" s="83"/>
      <c r="TIK37" s="83"/>
      <c r="TIL37" s="83"/>
      <c r="TIM37" s="83"/>
      <c r="TIN37" s="83"/>
      <c r="TIO37" s="83"/>
      <c r="TIP37" s="83"/>
      <c r="TIQ37" s="83"/>
      <c r="TIR37" s="83"/>
      <c r="TIS37" s="83"/>
      <c r="TIT37" s="83"/>
      <c r="TIU37" s="83"/>
      <c r="TIV37" s="83"/>
      <c r="TIW37" s="83"/>
      <c r="TIX37" s="83"/>
      <c r="TIY37" s="83"/>
      <c r="TIZ37" s="83"/>
      <c r="TJA37" s="83"/>
      <c r="TJB37" s="83"/>
      <c r="TJC37" s="83"/>
      <c r="TJD37" s="83"/>
      <c r="TJE37" s="83"/>
      <c r="TJF37" s="83"/>
      <c r="TJG37" s="83"/>
      <c r="TJH37" s="83"/>
      <c r="TJI37" s="83"/>
      <c r="TJJ37" s="83"/>
      <c r="TJK37" s="83"/>
      <c r="TJL37" s="83"/>
      <c r="TJM37" s="83"/>
      <c r="TJN37" s="83"/>
      <c r="TJO37" s="83"/>
      <c r="TJP37" s="83"/>
      <c r="TJQ37" s="83"/>
      <c r="TJR37" s="83"/>
      <c r="TJS37" s="83"/>
      <c r="TJT37" s="83"/>
      <c r="TJU37" s="83"/>
      <c r="TJV37" s="83"/>
      <c r="TJW37" s="83"/>
      <c r="TJX37" s="83"/>
      <c r="TJY37" s="83"/>
      <c r="TJZ37" s="83"/>
      <c r="TKA37" s="83"/>
      <c r="TKB37" s="83"/>
      <c r="TKC37" s="83"/>
      <c r="TKD37" s="83"/>
      <c r="TKE37" s="83"/>
      <c r="TKF37" s="83"/>
      <c r="TKG37" s="83"/>
      <c r="TKH37" s="83"/>
      <c r="TKI37" s="83"/>
      <c r="TKJ37" s="83"/>
      <c r="TKK37" s="83"/>
      <c r="TKL37" s="83"/>
      <c r="TKM37" s="83"/>
      <c r="TKN37" s="83"/>
      <c r="TKO37" s="83"/>
      <c r="TKP37" s="83"/>
      <c r="TKQ37" s="83"/>
      <c r="TKR37" s="83"/>
      <c r="TKS37" s="83"/>
      <c r="TKT37" s="83"/>
      <c r="TKU37" s="83"/>
      <c r="TKV37" s="83"/>
      <c r="TKW37" s="83"/>
      <c r="TKX37" s="83"/>
      <c r="TKY37" s="83"/>
      <c r="TKZ37" s="83"/>
      <c r="TLA37" s="83"/>
      <c r="TLB37" s="83"/>
      <c r="TLC37" s="83"/>
      <c r="TLD37" s="83"/>
      <c r="TLE37" s="83"/>
      <c r="TLF37" s="83"/>
      <c r="TLG37" s="83"/>
      <c r="TLH37" s="83"/>
      <c r="TLI37" s="83"/>
      <c r="TLJ37" s="83"/>
      <c r="TLK37" s="83"/>
      <c r="TLL37" s="83"/>
      <c r="TLM37" s="83"/>
      <c r="TLN37" s="83"/>
      <c r="TLO37" s="83"/>
      <c r="TLP37" s="83"/>
      <c r="TLQ37" s="83"/>
      <c r="TLR37" s="83"/>
      <c r="TLS37" s="83"/>
      <c r="TLT37" s="83"/>
      <c r="TLU37" s="83"/>
      <c r="TLV37" s="83"/>
      <c r="TLW37" s="83"/>
      <c r="TLX37" s="83"/>
      <c r="TLY37" s="83"/>
      <c r="TLZ37" s="83"/>
      <c r="TMA37" s="83"/>
      <c r="TMB37" s="83"/>
      <c r="TMC37" s="83"/>
      <c r="TMD37" s="83"/>
      <c r="TME37" s="83"/>
      <c r="TMF37" s="83"/>
      <c r="TMG37" s="83"/>
      <c r="TMH37" s="83"/>
      <c r="TMI37" s="83"/>
      <c r="TMJ37" s="83"/>
      <c r="TMK37" s="83"/>
      <c r="TML37" s="83"/>
      <c r="TMM37" s="83"/>
      <c r="TMN37" s="83"/>
      <c r="TMO37" s="83"/>
      <c r="TMP37" s="83"/>
      <c r="TMQ37" s="83"/>
      <c r="TMR37" s="83"/>
      <c r="TMS37" s="83"/>
      <c r="TMT37" s="83"/>
      <c r="TMU37" s="83"/>
      <c r="TMV37" s="83"/>
      <c r="TMW37" s="83"/>
      <c r="TMX37" s="83"/>
      <c r="TMY37" s="83"/>
      <c r="TMZ37" s="83"/>
      <c r="TNA37" s="83"/>
      <c r="TNB37" s="83"/>
      <c r="TNC37" s="83"/>
      <c r="TND37" s="83"/>
      <c r="TNE37" s="83"/>
      <c r="TNF37" s="83"/>
      <c r="TNG37" s="83"/>
      <c r="TNH37" s="83"/>
      <c r="TNI37" s="83"/>
      <c r="TNJ37" s="83"/>
      <c r="TNK37" s="83"/>
      <c r="TNL37" s="83"/>
      <c r="TNM37" s="83"/>
      <c r="TNN37" s="83"/>
      <c r="TNO37" s="83"/>
      <c r="TNP37" s="83"/>
      <c r="TNQ37" s="83"/>
      <c r="TNR37" s="83"/>
      <c r="TNS37" s="83"/>
      <c r="TNT37" s="83"/>
      <c r="TNU37" s="83"/>
      <c r="TNV37" s="83"/>
      <c r="TNW37" s="83"/>
      <c r="TNX37" s="83"/>
      <c r="TNY37" s="83"/>
      <c r="TNZ37" s="83"/>
      <c r="TOA37" s="83"/>
      <c r="TOB37" s="83"/>
      <c r="TOC37" s="83"/>
      <c r="TOD37" s="83"/>
      <c r="TOE37" s="83"/>
      <c r="TOF37" s="83"/>
      <c r="TOG37" s="83"/>
      <c r="TOH37" s="83"/>
      <c r="TOI37" s="83"/>
      <c r="TOJ37" s="83"/>
      <c r="TOK37" s="83"/>
      <c r="TOL37" s="83"/>
      <c r="TOM37" s="83"/>
      <c r="TON37" s="83"/>
      <c r="TOO37" s="83"/>
      <c r="TOP37" s="83"/>
      <c r="TOQ37" s="83"/>
      <c r="TOR37" s="83"/>
      <c r="TOS37" s="83"/>
      <c r="TOT37" s="83"/>
      <c r="TOU37" s="83"/>
      <c r="TOV37" s="83"/>
      <c r="TOW37" s="83"/>
      <c r="TOX37" s="83"/>
      <c r="TOY37" s="83"/>
      <c r="TOZ37" s="83"/>
      <c r="TPA37" s="83"/>
      <c r="TPB37" s="83"/>
      <c r="TPC37" s="83"/>
      <c r="TPD37" s="83"/>
      <c r="TPE37" s="83"/>
      <c r="TPF37" s="83"/>
      <c r="TPG37" s="83"/>
      <c r="TPH37" s="83"/>
      <c r="TPI37" s="83"/>
      <c r="TPJ37" s="83"/>
      <c r="TPK37" s="83"/>
      <c r="TPL37" s="83"/>
      <c r="TPM37" s="83"/>
      <c r="TPN37" s="83"/>
      <c r="TPO37" s="83"/>
      <c r="TPP37" s="83"/>
      <c r="TPQ37" s="83"/>
      <c r="TPR37" s="83"/>
      <c r="TPS37" s="83"/>
      <c r="TPT37" s="83"/>
      <c r="TPU37" s="83"/>
      <c r="TPV37" s="83"/>
      <c r="TPW37" s="83"/>
      <c r="TPX37" s="83"/>
      <c r="TPY37" s="83"/>
      <c r="TPZ37" s="83"/>
      <c r="TQA37" s="83"/>
      <c r="TQB37" s="83"/>
      <c r="TQC37" s="83"/>
      <c r="TQD37" s="83"/>
      <c r="TQE37" s="83"/>
      <c r="TQF37" s="83"/>
      <c r="TQG37" s="83"/>
      <c r="TQH37" s="83"/>
      <c r="TQI37" s="83"/>
      <c r="TQJ37" s="83"/>
      <c r="TQK37" s="83"/>
      <c r="TQL37" s="83"/>
      <c r="TQM37" s="83"/>
      <c r="TQN37" s="83"/>
      <c r="TQO37" s="83"/>
      <c r="TQP37" s="83"/>
      <c r="TQQ37" s="83"/>
      <c r="TQR37" s="83"/>
      <c r="TQS37" s="83"/>
      <c r="TQT37" s="83"/>
      <c r="TQU37" s="83"/>
      <c r="TQV37" s="83"/>
      <c r="TQW37" s="83"/>
      <c r="TQX37" s="83"/>
      <c r="TQY37" s="83"/>
      <c r="TQZ37" s="83"/>
      <c r="TRA37" s="83"/>
      <c r="TRB37" s="83"/>
      <c r="TRC37" s="83"/>
      <c r="TRD37" s="83"/>
      <c r="TRE37" s="83"/>
      <c r="TRF37" s="83"/>
      <c r="TRG37" s="83"/>
      <c r="TRH37" s="83"/>
      <c r="TRI37" s="83"/>
      <c r="TRJ37" s="83"/>
      <c r="TRK37" s="83"/>
      <c r="TRL37" s="83"/>
      <c r="TRM37" s="83"/>
      <c r="TRN37" s="83"/>
      <c r="TRO37" s="83"/>
      <c r="TRP37" s="83"/>
      <c r="TRQ37" s="83"/>
      <c r="TRR37" s="83"/>
      <c r="TRS37" s="83"/>
      <c r="TRT37" s="83"/>
      <c r="TRU37" s="83"/>
      <c r="TRV37" s="83"/>
      <c r="TRW37" s="83"/>
      <c r="TRX37" s="83"/>
      <c r="TRY37" s="83"/>
      <c r="TRZ37" s="83"/>
      <c r="TSA37" s="83"/>
      <c r="TSB37" s="83"/>
      <c r="TSC37" s="83"/>
      <c r="TSD37" s="83"/>
      <c r="TSE37" s="83"/>
      <c r="TSF37" s="83"/>
      <c r="TSG37" s="83"/>
      <c r="TSH37" s="83"/>
      <c r="TSI37" s="83"/>
      <c r="TSJ37" s="83"/>
      <c r="TSK37" s="83"/>
      <c r="TSL37" s="83"/>
      <c r="TSM37" s="83"/>
      <c r="TSN37" s="83"/>
      <c r="TSO37" s="83"/>
      <c r="TSP37" s="83"/>
      <c r="TSQ37" s="83"/>
      <c r="TSR37" s="83"/>
      <c r="TSS37" s="83"/>
      <c r="TST37" s="83"/>
      <c r="TSU37" s="83"/>
      <c r="TSV37" s="83"/>
      <c r="TSW37" s="83"/>
      <c r="TSX37" s="83"/>
      <c r="TSY37" s="83"/>
      <c r="TSZ37" s="83"/>
      <c r="TTA37" s="83"/>
      <c r="TTB37" s="83"/>
      <c r="TTC37" s="83"/>
      <c r="TTD37" s="83"/>
      <c r="TTE37" s="83"/>
      <c r="TTF37" s="83"/>
      <c r="TTG37" s="83"/>
      <c r="TTH37" s="83"/>
      <c r="TTI37" s="83"/>
      <c r="TTJ37" s="83"/>
      <c r="TTK37" s="83"/>
      <c r="TTL37" s="83"/>
      <c r="TTM37" s="83"/>
      <c r="TTN37" s="83"/>
      <c r="TTO37" s="83"/>
      <c r="TTP37" s="83"/>
      <c r="TTQ37" s="83"/>
      <c r="TTR37" s="83"/>
      <c r="TTS37" s="83"/>
      <c r="TTT37" s="83"/>
      <c r="TTU37" s="83"/>
      <c r="TTV37" s="83"/>
      <c r="TTW37" s="83"/>
      <c r="TTX37" s="83"/>
      <c r="TTY37" s="83"/>
      <c r="TTZ37" s="83"/>
      <c r="TUA37" s="83"/>
      <c r="TUB37" s="83"/>
      <c r="TUC37" s="83"/>
      <c r="TUD37" s="83"/>
      <c r="TUE37" s="83"/>
      <c r="TUF37" s="83"/>
      <c r="TUG37" s="83"/>
      <c r="TUH37" s="83"/>
      <c r="TUI37" s="83"/>
      <c r="TUJ37" s="83"/>
      <c r="TUK37" s="83"/>
      <c r="TUL37" s="83"/>
      <c r="TUM37" s="83"/>
      <c r="TUN37" s="83"/>
      <c r="TUO37" s="83"/>
      <c r="TUP37" s="83"/>
      <c r="TUQ37" s="83"/>
      <c r="TUR37" s="83"/>
      <c r="TUS37" s="83"/>
      <c r="TUT37" s="83"/>
      <c r="TUU37" s="83"/>
      <c r="TUV37" s="83"/>
      <c r="TUW37" s="83"/>
      <c r="TUX37" s="83"/>
      <c r="TUY37" s="83"/>
      <c r="TUZ37" s="83"/>
      <c r="TVA37" s="83"/>
      <c r="TVB37" s="83"/>
      <c r="TVC37" s="83"/>
      <c r="TVD37" s="83"/>
      <c r="TVE37" s="83"/>
      <c r="TVF37" s="83"/>
      <c r="TVG37" s="83"/>
      <c r="TVH37" s="83"/>
      <c r="TVI37" s="83"/>
      <c r="TVJ37" s="83"/>
      <c r="TVK37" s="83"/>
      <c r="TVL37" s="83"/>
      <c r="TVM37" s="83"/>
      <c r="TVN37" s="83"/>
      <c r="TVO37" s="83"/>
      <c r="TVP37" s="83"/>
      <c r="TVQ37" s="83"/>
      <c r="TVR37" s="83"/>
      <c r="TVS37" s="83"/>
      <c r="TVT37" s="83"/>
      <c r="TVU37" s="83"/>
      <c r="TVV37" s="83"/>
      <c r="TVW37" s="83"/>
      <c r="TVX37" s="83"/>
      <c r="TVY37" s="83"/>
      <c r="TVZ37" s="83"/>
      <c r="TWA37" s="83"/>
      <c r="TWB37" s="83"/>
      <c r="TWC37" s="83"/>
      <c r="TWD37" s="83"/>
      <c r="TWE37" s="83"/>
      <c r="TWF37" s="83"/>
      <c r="TWG37" s="83"/>
      <c r="TWH37" s="83"/>
      <c r="TWI37" s="83"/>
      <c r="TWJ37" s="83"/>
      <c r="TWK37" s="83"/>
      <c r="TWL37" s="83"/>
      <c r="TWM37" s="83"/>
      <c r="TWN37" s="83"/>
      <c r="TWO37" s="83"/>
      <c r="TWP37" s="83"/>
      <c r="TWQ37" s="83"/>
      <c r="TWR37" s="83"/>
      <c r="TWS37" s="83"/>
      <c r="TWT37" s="83"/>
      <c r="TWU37" s="83"/>
      <c r="TWV37" s="83"/>
      <c r="TWW37" s="83"/>
      <c r="TWX37" s="83"/>
      <c r="TWY37" s="83"/>
      <c r="TWZ37" s="83"/>
      <c r="TXA37" s="83"/>
      <c r="TXB37" s="83"/>
      <c r="TXC37" s="83"/>
      <c r="TXD37" s="83"/>
      <c r="TXE37" s="83"/>
      <c r="TXF37" s="83"/>
      <c r="TXG37" s="83"/>
      <c r="TXH37" s="83"/>
      <c r="TXI37" s="83"/>
      <c r="TXJ37" s="83"/>
      <c r="TXK37" s="83"/>
      <c r="TXL37" s="83"/>
      <c r="TXM37" s="83"/>
      <c r="TXN37" s="83"/>
      <c r="TXO37" s="83"/>
      <c r="TXP37" s="83"/>
      <c r="TXQ37" s="83"/>
      <c r="TXR37" s="83"/>
      <c r="TXS37" s="83"/>
      <c r="TXT37" s="83"/>
      <c r="TXU37" s="83"/>
      <c r="TXV37" s="83"/>
      <c r="TXW37" s="83"/>
      <c r="TXX37" s="83"/>
      <c r="TXY37" s="83"/>
      <c r="TXZ37" s="83"/>
      <c r="TYA37" s="83"/>
      <c r="TYB37" s="83"/>
      <c r="TYC37" s="83"/>
      <c r="TYD37" s="83"/>
      <c r="TYE37" s="83"/>
      <c r="TYF37" s="83"/>
      <c r="TYG37" s="83"/>
      <c r="TYH37" s="83"/>
      <c r="TYI37" s="83"/>
      <c r="TYJ37" s="83"/>
      <c r="TYK37" s="83"/>
      <c r="TYL37" s="83"/>
      <c r="TYM37" s="83"/>
      <c r="TYN37" s="83"/>
      <c r="TYO37" s="83"/>
      <c r="TYP37" s="83"/>
      <c r="TYQ37" s="83"/>
      <c r="TYR37" s="83"/>
      <c r="TYS37" s="83"/>
      <c r="TYT37" s="83"/>
      <c r="TYU37" s="83"/>
      <c r="TYV37" s="83"/>
      <c r="TYW37" s="83"/>
      <c r="TYX37" s="83"/>
      <c r="TYY37" s="83"/>
      <c r="TYZ37" s="83"/>
      <c r="TZA37" s="83"/>
      <c r="TZB37" s="83"/>
      <c r="TZC37" s="83"/>
      <c r="TZD37" s="83"/>
      <c r="TZE37" s="83"/>
      <c r="TZF37" s="83"/>
      <c r="TZG37" s="83"/>
      <c r="TZH37" s="83"/>
      <c r="TZI37" s="83"/>
      <c r="TZJ37" s="83"/>
      <c r="TZK37" s="83"/>
      <c r="TZL37" s="83"/>
      <c r="TZM37" s="83"/>
      <c r="TZN37" s="83"/>
      <c r="TZO37" s="83"/>
      <c r="TZP37" s="83"/>
      <c r="TZQ37" s="83"/>
      <c r="TZR37" s="83"/>
      <c r="TZS37" s="83"/>
      <c r="TZT37" s="83"/>
      <c r="TZU37" s="83"/>
      <c r="TZV37" s="83"/>
      <c r="TZW37" s="83"/>
      <c r="TZX37" s="83"/>
      <c r="TZY37" s="83"/>
      <c r="TZZ37" s="83"/>
      <c r="UAA37" s="83"/>
      <c r="UAB37" s="83"/>
      <c r="UAC37" s="83"/>
      <c r="UAD37" s="83"/>
      <c r="UAE37" s="83"/>
      <c r="UAF37" s="83"/>
      <c r="UAG37" s="83"/>
      <c r="UAH37" s="83"/>
      <c r="UAI37" s="83"/>
      <c r="UAJ37" s="83"/>
      <c r="UAK37" s="83"/>
      <c r="UAL37" s="83"/>
      <c r="UAM37" s="83"/>
      <c r="UAN37" s="83"/>
      <c r="UAO37" s="83"/>
      <c r="UAP37" s="83"/>
      <c r="UAQ37" s="83"/>
      <c r="UAR37" s="83"/>
      <c r="UAS37" s="83"/>
      <c r="UAT37" s="83"/>
      <c r="UAU37" s="83"/>
      <c r="UAV37" s="83"/>
      <c r="UAW37" s="83"/>
      <c r="UAX37" s="83"/>
      <c r="UAY37" s="83"/>
      <c r="UAZ37" s="83"/>
      <c r="UBA37" s="83"/>
      <c r="UBB37" s="83"/>
      <c r="UBC37" s="83"/>
      <c r="UBD37" s="83"/>
      <c r="UBE37" s="83"/>
      <c r="UBF37" s="83"/>
      <c r="UBG37" s="83"/>
      <c r="UBH37" s="83"/>
      <c r="UBI37" s="83"/>
      <c r="UBJ37" s="83"/>
      <c r="UBK37" s="83"/>
      <c r="UBL37" s="83"/>
      <c r="UBM37" s="83"/>
      <c r="UBN37" s="83"/>
      <c r="UBO37" s="83"/>
      <c r="UBP37" s="83"/>
      <c r="UBQ37" s="83"/>
      <c r="UBR37" s="83"/>
      <c r="UBS37" s="83"/>
      <c r="UBT37" s="83"/>
      <c r="UBU37" s="83"/>
      <c r="UBV37" s="83"/>
      <c r="UBW37" s="83"/>
      <c r="UBX37" s="83"/>
      <c r="UBY37" s="83"/>
      <c r="UBZ37" s="83"/>
      <c r="UCA37" s="83"/>
      <c r="UCB37" s="83"/>
      <c r="UCC37" s="83"/>
      <c r="UCD37" s="83"/>
      <c r="UCE37" s="83"/>
      <c r="UCF37" s="83"/>
      <c r="UCG37" s="83"/>
      <c r="UCH37" s="83"/>
      <c r="UCI37" s="83"/>
      <c r="UCJ37" s="83"/>
      <c r="UCK37" s="83"/>
      <c r="UCL37" s="83"/>
      <c r="UCM37" s="83"/>
      <c r="UCN37" s="83"/>
      <c r="UCO37" s="83"/>
      <c r="UCP37" s="83"/>
      <c r="UCQ37" s="83"/>
      <c r="UCR37" s="83"/>
      <c r="UCS37" s="83"/>
      <c r="UCT37" s="83"/>
      <c r="UCU37" s="83"/>
      <c r="UCV37" s="83"/>
      <c r="UCW37" s="83"/>
      <c r="UCX37" s="83"/>
      <c r="UCY37" s="83"/>
      <c r="UCZ37" s="83"/>
      <c r="UDA37" s="83"/>
      <c r="UDB37" s="83"/>
      <c r="UDC37" s="83"/>
      <c r="UDD37" s="83"/>
      <c r="UDE37" s="83"/>
      <c r="UDF37" s="83"/>
      <c r="UDG37" s="83"/>
      <c r="UDH37" s="83"/>
      <c r="UDI37" s="83"/>
      <c r="UDJ37" s="83"/>
      <c r="UDK37" s="83"/>
      <c r="UDL37" s="83"/>
      <c r="UDM37" s="83"/>
      <c r="UDN37" s="83"/>
      <c r="UDO37" s="83"/>
      <c r="UDP37" s="83"/>
      <c r="UDQ37" s="83"/>
      <c r="UDR37" s="83"/>
      <c r="UDS37" s="83"/>
      <c r="UDT37" s="83"/>
      <c r="UDU37" s="83"/>
      <c r="UDV37" s="83"/>
      <c r="UDW37" s="83"/>
      <c r="UDX37" s="83"/>
      <c r="UDY37" s="83"/>
      <c r="UDZ37" s="83"/>
      <c r="UEA37" s="83"/>
      <c r="UEB37" s="83"/>
      <c r="UEC37" s="83"/>
      <c r="UED37" s="83"/>
      <c r="UEE37" s="83"/>
      <c r="UEF37" s="83"/>
      <c r="UEG37" s="83"/>
      <c r="UEH37" s="83"/>
      <c r="UEI37" s="83"/>
      <c r="UEJ37" s="83"/>
      <c r="UEK37" s="83"/>
      <c r="UEL37" s="83"/>
      <c r="UEM37" s="83"/>
      <c r="UEN37" s="83"/>
      <c r="UEO37" s="83"/>
      <c r="UEP37" s="83"/>
      <c r="UEQ37" s="83"/>
      <c r="UER37" s="83"/>
      <c r="UES37" s="83"/>
      <c r="UET37" s="83"/>
      <c r="UEU37" s="83"/>
      <c r="UEV37" s="83"/>
      <c r="UEW37" s="83"/>
      <c r="UEX37" s="83"/>
      <c r="UEY37" s="83"/>
      <c r="UEZ37" s="83"/>
      <c r="UFA37" s="83"/>
      <c r="UFB37" s="83"/>
      <c r="UFC37" s="83"/>
      <c r="UFD37" s="83"/>
      <c r="UFE37" s="83"/>
      <c r="UFF37" s="83"/>
      <c r="UFG37" s="83"/>
      <c r="UFH37" s="83"/>
      <c r="UFI37" s="83"/>
      <c r="UFJ37" s="83"/>
      <c r="UFK37" s="83"/>
      <c r="UFL37" s="83"/>
      <c r="UFM37" s="83"/>
      <c r="UFN37" s="83"/>
      <c r="UFO37" s="83"/>
      <c r="UFP37" s="83"/>
      <c r="UFQ37" s="83"/>
      <c r="UFR37" s="83"/>
      <c r="UFS37" s="83"/>
      <c r="UFT37" s="83"/>
      <c r="UFU37" s="83"/>
      <c r="UFV37" s="83"/>
      <c r="UFW37" s="83"/>
      <c r="UFX37" s="83"/>
      <c r="UFY37" s="83"/>
      <c r="UFZ37" s="83"/>
      <c r="UGA37" s="83"/>
      <c r="UGB37" s="83"/>
      <c r="UGC37" s="83"/>
      <c r="UGD37" s="83"/>
      <c r="UGE37" s="83"/>
      <c r="UGF37" s="83"/>
      <c r="UGG37" s="83"/>
      <c r="UGH37" s="83"/>
      <c r="UGI37" s="83"/>
      <c r="UGJ37" s="83"/>
      <c r="UGK37" s="83"/>
      <c r="UGL37" s="83"/>
      <c r="UGM37" s="83"/>
      <c r="UGN37" s="83"/>
      <c r="UGO37" s="83"/>
      <c r="UGP37" s="83"/>
      <c r="UGQ37" s="83"/>
      <c r="UGR37" s="83"/>
      <c r="UGS37" s="83"/>
      <c r="UGT37" s="83"/>
      <c r="UGU37" s="83"/>
      <c r="UGV37" s="83"/>
      <c r="UGW37" s="83"/>
      <c r="UGX37" s="83"/>
      <c r="UGY37" s="83"/>
      <c r="UGZ37" s="83"/>
      <c r="UHA37" s="83"/>
      <c r="UHB37" s="83"/>
      <c r="UHC37" s="83"/>
      <c r="UHD37" s="83"/>
      <c r="UHE37" s="83"/>
      <c r="UHF37" s="83"/>
      <c r="UHG37" s="83"/>
      <c r="UHH37" s="83"/>
      <c r="UHI37" s="83"/>
      <c r="UHJ37" s="83"/>
      <c r="UHK37" s="83"/>
      <c r="UHL37" s="83"/>
      <c r="UHM37" s="83"/>
      <c r="UHN37" s="83"/>
      <c r="UHO37" s="83"/>
      <c r="UHP37" s="83"/>
      <c r="UHQ37" s="83"/>
      <c r="UHR37" s="83"/>
      <c r="UHS37" s="83"/>
      <c r="UHT37" s="83"/>
      <c r="UHU37" s="83"/>
      <c r="UHV37" s="83"/>
      <c r="UHW37" s="83"/>
      <c r="UHX37" s="83"/>
      <c r="UHY37" s="83"/>
      <c r="UHZ37" s="83"/>
      <c r="UIA37" s="83"/>
      <c r="UIB37" s="83"/>
      <c r="UIC37" s="83"/>
      <c r="UID37" s="83"/>
      <c r="UIE37" s="83"/>
      <c r="UIF37" s="83"/>
      <c r="UIG37" s="83"/>
      <c r="UIH37" s="83"/>
      <c r="UII37" s="83"/>
      <c r="UIJ37" s="83"/>
      <c r="UIK37" s="83"/>
      <c r="UIL37" s="83"/>
      <c r="UIM37" s="83"/>
      <c r="UIN37" s="83"/>
      <c r="UIO37" s="83"/>
      <c r="UIP37" s="83"/>
      <c r="UIQ37" s="83"/>
      <c r="UIR37" s="83"/>
      <c r="UIS37" s="83"/>
      <c r="UIT37" s="83"/>
      <c r="UIU37" s="83"/>
      <c r="UIV37" s="83"/>
      <c r="UIW37" s="83"/>
      <c r="UIX37" s="83"/>
      <c r="UIY37" s="83"/>
      <c r="UIZ37" s="83"/>
      <c r="UJA37" s="83"/>
      <c r="UJB37" s="83"/>
      <c r="UJC37" s="83"/>
      <c r="UJD37" s="83"/>
      <c r="UJE37" s="83"/>
      <c r="UJF37" s="83"/>
      <c r="UJG37" s="83"/>
      <c r="UJH37" s="83"/>
      <c r="UJI37" s="83"/>
      <c r="UJJ37" s="83"/>
      <c r="UJK37" s="83"/>
      <c r="UJL37" s="83"/>
      <c r="UJM37" s="83"/>
      <c r="UJN37" s="83"/>
      <c r="UJO37" s="83"/>
      <c r="UJP37" s="83"/>
      <c r="UJQ37" s="83"/>
      <c r="UJR37" s="83"/>
      <c r="UJS37" s="83"/>
      <c r="UJT37" s="83"/>
      <c r="UJU37" s="83"/>
      <c r="UJV37" s="83"/>
      <c r="UJW37" s="83"/>
      <c r="UJX37" s="83"/>
      <c r="UJY37" s="83"/>
      <c r="UJZ37" s="83"/>
      <c r="UKA37" s="83"/>
      <c r="UKB37" s="83"/>
      <c r="UKC37" s="83"/>
      <c r="UKD37" s="83"/>
      <c r="UKE37" s="83"/>
      <c r="UKF37" s="83"/>
      <c r="UKG37" s="83"/>
      <c r="UKH37" s="83"/>
      <c r="UKI37" s="83"/>
      <c r="UKJ37" s="83"/>
      <c r="UKK37" s="83"/>
      <c r="UKL37" s="83"/>
      <c r="UKM37" s="83"/>
      <c r="UKN37" s="83"/>
      <c r="UKO37" s="83"/>
      <c r="UKP37" s="83"/>
      <c r="UKQ37" s="83"/>
      <c r="UKR37" s="83"/>
      <c r="UKS37" s="83"/>
      <c r="UKT37" s="83"/>
      <c r="UKU37" s="83"/>
      <c r="UKV37" s="83"/>
      <c r="UKW37" s="83"/>
      <c r="UKX37" s="83"/>
      <c r="UKY37" s="83"/>
      <c r="UKZ37" s="83"/>
      <c r="ULA37" s="83"/>
      <c r="ULB37" s="83"/>
      <c r="ULC37" s="83"/>
      <c r="ULD37" s="83"/>
      <c r="ULE37" s="83"/>
      <c r="ULF37" s="83"/>
      <c r="ULG37" s="83"/>
      <c r="ULH37" s="83"/>
      <c r="ULI37" s="83"/>
      <c r="ULJ37" s="83"/>
      <c r="ULK37" s="83"/>
      <c r="ULL37" s="83"/>
      <c r="ULM37" s="83"/>
      <c r="ULN37" s="83"/>
      <c r="ULO37" s="83"/>
      <c r="ULP37" s="83"/>
      <c r="ULQ37" s="83"/>
      <c r="ULR37" s="83"/>
      <c r="ULS37" s="83"/>
      <c r="ULT37" s="83"/>
      <c r="ULU37" s="83"/>
      <c r="ULV37" s="83"/>
      <c r="ULW37" s="83"/>
      <c r="ULX37" s="83"/>
      <c r="ULY37" s="83"/>
      <c r="ULZ37" s="83"/>
      <c r="UMA37" s="83"/>
      <c r="UMB37" s="83"/>
      <c r="UMC37" s="83"/>
      <c r="UMD37" s="83"/>
      <c r="UME37" s="83"/>
      <c r="UMF37" s="83"/>
      <c r="UMG37" s="83"/>
      <c r="UMH37" s="83"/>
      <c r="UMI37" s="83"/>
      <c r="UMJ37" s="83"/>
      <c r="UMK37" s="83"/>
      <c r="UML37" s="83"/>
      <c r="UMM37" s="83"/>
      <c r="UMN37" s="83"/>
      <c r="UMO37" s="83"/>
      <c r="UMP37" s="83"/>
      <c r="UMQ37" s="83"/>
      <c r="UMR37" s="83"/>
      <c r="UMS37" s="83"/>
      <c r="UMT37" s="83"/>
      <c r="UMU37" s="83"/>
      <c r="UMV37" s="83"/>
      <c r="UMW37" s="83"/>
      <c r="UMX37" s="83"/>
      <c r="UMY37" s="83"/>
      <c r="UMZ37" s="83"/>
      <c r="UNA37" s="83"/>
      <c r="UNB37" s="83"/>
      <c r="UNC37" s="83"/>
      <c r="UND37" s="83"/>
      <c r="UNE37" s="83"/>
      <c r="UNF37" s="83"/>
      <c r="UNG37" s="83"/>
      <c r="UNH37" s="83"/>
      <c r="UNI37" s="83"/>
      <c r="UNJ37" s="83"/>
      <c r="UNK37" s="83"/>
      <c r="UNL37" s="83"/>
      <c r="UNM37" s="83"/>
      <c r="UNN37" s="83"/>
      <c r="UNO37" s="83"/>
      <c r="UNP37" s="83"/>
      <c r="UNQ37" s="83"/>
      <c r="UNR37" s="83"/>
      <c r="UNS37" s="83"/>
      <c r="UNT37" s="83"/>
      <c r="UNU37" s="83"/>
      <c r="UNV37" s="83"/>
      <c r="UNW37" s="83"/>
      <c r="UNX37" s="83"/>
      <c r="UNY37" s="83"/>
      <c r="UNZ37" s="83"/>
      <c r="UOA37" s="83"/>
      <c r="UOB37" s="83"/>
      <c r="UOC37" s="83"/>
      <c r="UOD37" s="83"/>
      <c r="UOE37" s="83"/>
      <c r="UOF37" s="83"/>
      <c r="UOG37" s="83"/>
      <c r="UOH37" s="83"/>
      <c r="UOI37" s="83"/>
      <c r="UOJ37" s="83"/>
      <c r="UOK37" s="83"/>
      <c r="UOL37" s="83"/>
      <c r="UOM37" s="83"/>
      <c r="UON37" s="83"/>
      <c r="UOO37" s="83"/>
      <c r="UOP37" s="83"/>
      <c r="UOQ37" s="83"/>
      <c r="UOR37" s="83"/>
      <c r="UOS37" s="83"/>
      <c r="UOT37" s="83"/>
      <c r="UOU37" s="83"/>
      <c r="UOV37" s="83"/>
      <c r="UOW37" s="83"/>
      <c r="UOX37" s="83"/>
      <c r="UOY37" s="83"/>
      <c r="UOZ37" s="83"/>
      <c r="UPA37" s="83"/>
      <c r="UPB37" s="83"/>
      <c r="UPC37" s="83"/>
      <c r="UPD37" s="83"/>
      <c r="UPE37" s="83"/>
      <c r="UPF37" s="83"/>
      <c r="UPG37" s="83"/>
      <c r="UPH37" s="83"/>
      <c r="UPI37" s="83"/>
      <c r="UPJ37" s="83"/>
      <c r="UPK37" s="83"/>
      <c r="UPL37" s="83"/>
      <c r="UPM37" s="83"/>
      <c r="UPN37" s="83"/>
      <c r="UPO37" s="83"/>
      <c r="UPP37" s="83"/>
      <c r="UPQ37" s="83"/>
      <c r="UPR37" s="83"/>
      <c r="UPS37" s="83"/>
      <c r="UPT37" s="83"/>
      <c r="UPU37" s="83"/>
      <c r="UPV37" s="83"/>
      <c r="UPW37" s="83"/>
      <c r="UPX37" s="83"/>
      <c r="UPY37" s="83"/>
      <c r="UPZ37" s="83"/>
      <c r="UQA37" s="83"/>
      <c r="UQB37" s="83"/>
      <c r="UQC37" s="83"/>
      <c r="UQD37" s="83"/>
      <c r="UQE37" s="83"/>
      <c r="UQF37" s="83"/>
      <c r="UQG37" s="83"/>
      <c r="UQH37" s="83"/>
      <c r="UQI37" s="83"/>
      <c r="UQJ37" s="83"/>
      <c r="UQK37" s="83"/>
      <c r="UQL37" s="83"/>
      <c r="UQM37" s="83"/>
      <c r="UQN37" s="83"/>
      <c r="UQO37" s="83"/>
      <c r="UQP37" s="83"/>
      <c r="UQQ37" s="83"/>
      <c r="UQR37" s="83"/>
      <c r="UQS37" s="83"/>
      <c r="UQT37" s="83"/>
      <c r="UQU37" s="83"/>
      <c r="UQV37" s="83"/>
      <c r="UQW37" s="83"/>
      <c r="UQX37" s="83"/>
      <c r="UQY37" s="83"/>
      <c r="UQZ37" s="83"/>
      <c r="URA37" s="83"/>
      <c r="URB37" s="83"/>
      <c r="URC37" s="83"/>
      <c r="URD37" s="83"/>
      <c r="URE37" s="83"/>
      <c r="URF37" s="83"/>
      <c r="URG37" s="83"/>
      <c r="URH37" s="83"/>
      <c r="URI37" s="83"/>
      <c r="URJ37" s="83"/>
      <c r="URK37" s="83"/>
      <c r="URL37" s="83"/>
      <c r="URM37" s="83"/>
      <c r="URN37" s="83"/>
      <c r="URO37" s="83"/>
      <c r="URP37" s="83"/>
      <c r="URQ37" s="83"/>
      <c r="URR37" s="83"/>
      <c r="URS37" s="83"/>
      <c r="URT37" s="83"/>
      <c r="URU37" s="83"/>
      <c r="URV37" s="83"/>
      <c r="URW37" s="83"/>
      <c r="URX37" s="83"/>
      <c r="URY37" s="83"/>
      <c r="URZ37" s="83"/>
      <c r="USA37" s="83"/>
      <c r="USB37" s="83"/>
      <c r="USC37" s="83"/>
      <c r="USD37" s="83"/>
      <c r="USE37" s="83"/>
      <c r="USF37" s="83"/>
      <c r="USG37" s="83"/>
      <c r="USH37" s="83"/>
      <c r="USI37" s="83"/>
      <c r="USJ37" s="83"/>
      <c r="USK37" s="83"/>
      <c r="USL37" s="83"/>
      <c r="USM37" s="83"/>
      <c r="USN37" s="83"/>
      <c r="USO37" s="83"/>
      <c r="USP37" s="83"/>
      <c r="USQ37" s="83"/>
      <c r="USR37" s="83"/>
      <c r="USS37" s="83"/>
      <c r="UST37" s="83"/>
      <c r="USU37" s="83"/>
      <c r="USV37" s="83"/>
      <c r="USW37" s="83"/>
      <c r="USX37" s="83"/>
      <c r="USY37" s="83"/>
      <c r="USZ37" s="83"/>
      <c r="UTA37" s="83"/>
      <c r="UTB37" s="83"/>
      <c r="UTC37" s="83"/>
      <c r="UTD37" s="83"/>
      <c r="UTE37" s="83"/>
      <c r="UTF37" s="83"/>
      <c r="UTG37" s="83"/>
      <c r="UTH37" s="83"/>
      <c r="UTI37" s="83"/>
      <c r="UTJ37" s="83"/>
      <c r="UTK37" s="83"/>
      <c r="UTL37" s="83"/>
      <c r="UTM37" s="83"/>
      <c r="UTN37" s="83"/>
      <c r="UTO37" s="83"/>
      <c r="UTP37" s="83"/>
      <c r="UTQ37" s="83"/>
      <c r="UTR37" s="83"/>
      <c r="UTS37" s="83"/>
      <c r="UTT37" s="83"/>
      <c r="UTU37" s="83"/>
      <c r="UTV37" s="83"/>
      <c r="UTW37" s="83"/>
      <c r="UTX37" s="83"/>
      <c r="UTY37" s="83"/>
      <c r="UTZ37" s="83"/>
      <c r="UUA37" s="83"/>
      <c r="UUB37" s="83"/>
      <c r="UUC37" s="83"/>
      <c r="UUD37" s="83"/>
      <c r="UUE37" s="83"/>
      <c r="UUF37" s="83"/>
      <c r="UUG37" s="83"/>
      <c r="UUH37" s="83"/>
      <c r="UUI37" s="83"/>
      <c r="UUJ37" s="83"/>
      <c r="UUK37" s="83"/>
      <c r="UUL37" s="83"/>
      <c r="UUM37" s="83"/>
      <c r="UUN37" s="83"/>
      <c r="UUO37" s="83"/>
      <c r="UUP37" s="83"/>
      <c r="UUQ37" s="83"/>
      <c r="UUR37" s="83"/>
      <c r="UUS37" s="83"/>
      <c r="UUT37" s="83"/>
      <c r="UUU37" s="83"/>
      <c r="UUV37" s="83"/>
      <c r="UUW37" s="83"/>
      <c r="UUX37" s="83"/>
      <c r="UUY37" s="83"/>
      <c r="UUZ37" s="83"/>
      <c r="UVA37" s="83"/>
      <c r="UVB37" s="83"/>
      <c r="UVC37" s="83"/>
      <c r="UVD37" s="83"/>
      <c r="UVE37" s="83"/>
      <c r="UVF37" s="83"/>
      <c r="UVG37" s="83"/>
      <c r="UVH37" s="83"/>
      <c r="UVI37" s="83"/>
      <c r="UVJ37" s="83"/>
      <c r="UVK37" s="83"/>
      <c r="UVL37" s="83"/>
      <c r="UVM37" s="83"/>
      <c r="UVN37" s="83"/>
      <c r="UVO37" s="83"/>
      <c r="UVP37" s="83"/>
      <c r="UVQ37" s="83"/>
      <c r="UVR37" s="83"/>
      <c r="UVS37" s="83"/>
      <c r="UVT37" s="83"/>
      <c r="UVU37" s="83"/>
      <c r="UVV37" s="83"/>
      <c r="UVW37" s="83"/>
      <c r="UVX37" s="83"/>
      <c r="UVY37" s="83"/>
      <c r="UVZ37" s="83"/>
      <c r="UWA37" s="83"/>
      <c r="UWB37" s="83"/>
      <c r="UWC37" s="83"/>
      <c r="UWD37" s="83"/>
      <c r="UWE37" s="83"/>
      <c r="UWF37" s="83"/>
      <c r="UWG37" s="83"/>
      <c r="UWH37" s="83"/>
      <c r="UWI37" s="83"/>
      <c r="UWJ37" s="83"/>
      <c r="UWK37" s="83"/>
      <c r="UWL37" s="83"/>
      <c r="UWM37" s="83"/>
      <c r="UWN37" s="83"/>
      <c r="UWO37" s="83"/>
      <c r="UWP37" s="83"/>
      <c r="UWQ37" s="83"/>
      <c r="UWR37" s="83"/>
      <c r="UWS37" s="83"/>
      <c r="UWT37" s="83"/>
      <c r="UWU37" s="83"/>
      <c r="UWV37" s="83"/>
      <c r="UWW37" s="83"/>
      <c r="UWX37" s="83"/>
      <c r="UWY37" s="83"/>
      <c r="UWZ37" s="83"/>
      <c r="UXA37" s="83"/>
      <c r="UXB37" s="83"/>
      <c r="UXC37" s="83"/>
      <c r="UXD37" s="83"/>
      <c r="UXE37" s="83"/>
      <c r="UXF37" s="83"/>
      <c r="UXG37" s="83"/>
      <c r="UXH37" s="83"/>
      <c r="UXI37" s="83"/>
      <c r="UXJ37" s="83"/>
      <c r="UXK37" s="83"/>
      <c r="UXL37" s="83"/>
      <c r="UXM37" s="83"/>
      <c r="UXN37" s="83"/>
      <c r="UXO37" s="83"/>
      <c r="UXP37" s="83"/>
      <c r="UXQ37" s="83"/>
      <c r="UXR37" s="83"/>
      <c r="UXS37" s="83"/>
      <c r="UXT37" s="83"/>
      <c r="UXU37" s="83"/>
      <c r="UXV37" s="83"/>
      <c r="UXW37" s="83"/>
      <c r="UXX37" s="83"/>
      <c r="UXY37" s="83"/>
      <c r="UXZ37" s="83"/>
      <c r="UYA37" s="83"/>
      <c r="UYB37" s="83"/>
      <c r="UYC37" s="83"/>
      <c r="UYD37" s="83"/>
      <c r="UYE37" s="83"/>
      <c r="UYF37" s="83"/>
      <c r="UYG37" s="83"/>
      <c r="UYH37" s="83"/>
      <c r="UYI37" s="83"/>
      <c r="UYJ37" s="83"/>
      <c r="UYK37" s="83"/>
      <c r="UYL37" s="83"/>
      <c r="UYM37" s="83"/>
      <c r="UYN37" s="83"/>
      <c r="UYO37" s="83"/>
      <c r="UYP37" s="83"/>
      <c r="UYQ37" s="83"/>
      <c r="UYR37" s="83"/>
      <c r="UYS37" s="83"/>
      <c r="UYT37" s="83"/>
      <c r="UYU37" s="83"/>
      <c r="UYV37" s="83"/>
      <c r="UYW37" s="83"/>
      <c r="UYX37" s="83"/>
      <c r="UYY37" s="83"/>
      <c r="UYZ37" s="83"/>
      <c r="UZA37" s="83"/>
      <c r="UZB37" s="83"/>
      <c r="UZC37" s="83"/>
      <c r="UZD37" s="83"/>
      <c r="UZE37" s="83"/>
      <c r="UZF37" s="83"/>
      <c r="UZG37" s="83"/>
      <c r="UZH37" s="83"/>
      <c r="UZI37" s="83"/>
      <c r="UZJ37" s="83"/>
      <c r="UZK37" s="83"/>
      <c r="UZL37" s="83"/>
      <c r="UZM37" s="83"/>
      <c r="UZN37" s="83"/>
      <c r="UZO37" s="83"/>
      <c r="UZP37" s="83"/>
      <c r="UZQ37" s="83"/>
      <c r="UZR37" s="83"/>
      <c r="UZS37" s="83"/>
      <c r="UZT37" s="83"/>
      <c r="UZU37" s="83"/>
      <c r="UZV37" s="83"/>
      <c r="UZW37" s="83"/>
      <c r="UZX37" s="83"/>
      <c r="UZY37" s="83"/>
      <c r="UZZ37" s="83"/>
      <c r="VAA37" s="83"/>
      <c r="VAB37" s="83"/>
      <c r="VAC37" s="83"/>
      <c r="VAD37" s="83"/>
      <c r="VAE37" s="83"/>
      <c r="VAF37" s="83"/>
      <c r="VAG37" s="83"/>
      <c r="VAH37" s="83"/>
      <c r="VAI37" s="83"/>
      <c r="VAJ37" s="83"/>
      <c r="VAK37" s="83"/>
      <c r="VAL37" s="83"/>
      <c r="VAM37" s="83"/>
      <c r="VAN37" s="83"/>
      <c r="VAO37" s="83"/>
      <c r="VAP37" s="83"/>
      <c r="VAQ37" s="83"/>
      <c r="VAR37" s="83"/>
      <c r="VAS37" s="83"/>
      <c r="VAT37" s="83"/>
      <c r="VAU37" s="83"/>
      <c r="VAV37" s="83"/>
      <c r="VAW37" s="83"/>
      <c r="VAX37" s="83"/>
      <c r="VAY37" s="83"/>
      <c r="VAZ37" s="83"/>
      <c r="VBA37" s="83"/>
      <c r="VBB37" s="83"/>
      <c r="VBC37" s="83"/>
      <c r="VBD37" s="83"/>
      <c r="VBE37" s="83"/>
      <c r="VBF37" s="83"/>
      <c r="VBG37" s="83"/>
      <c r="VBH37" s="83"/>
      <c r="VBI37" s="83"/>
      <c r="VBJ37" s="83"/>
      <c r="VBK37" s="83"/>
      <c r="VBL37" s="83"/>
      <c r="VBM37" s="83"/>
      <c r="VBN37" s="83"/>
      <c r="VBO37" s="83"/>
      <c r="VBP37" s="83"/>
      <c r="VBQ37" s="83"/>
      <c r="VBR37" s="83"/>
      <c r="VBS37" s="83"/>
      <c r="VBT37" s="83"/>
      <c r="VBU37" s="83"/>
      <c r="VBV37" s="83"/>
      <c r="VBW37" s="83"/>
      <c r="VBX37" s="83"/>
      <c r="VBY37" s="83"/>
      <c r="VBZ37" s="83"/>
      <c r="VCA37" s="83"/>
      <c r="VCB37" s="83"/>
      <c r="VCC37" s="83"/>
      <c r="VCD37" s="83"/>
      <c r="VCE37" s="83"/>
      <c r="VCF37" s="83"/>
      <c r="VCG37" s="83"/>
      <c r="VCH37" s="83"/>
      <c r="VCI37" s="83"/>
      <c r="VCJ37" s="83"/>
      <c r="VCK37" s="83"/>
      <c r="VCL37" s="83"/>
      <c r="VCM37" s="83"/>
      <c r="VCN37" s="83"/>
      <c r="VCO37" s="83"/>
      <c r="VCP37" s="83"/>
      <c r="VCQ37" s="83"/>
      <c r="VCR37" s="83"/>
      <c r="VCS37" s="83"/>
      <c r="VCT37" s="83"/>
      <c r="VCU37" s="83"/>
      <c r="VCV37" s="83"/>
      <c r="VCW37" s="83"/>
      <c r="VCX37" s="83"/>
      <c r="VCY37" s="83"/>
      <c r="VCZ37" s="83"/>
      <c r="VDA37" s="83"/>
      <c r="VDB37" s="83"/>
      <c r="VDC37" s="83"/>
      <c r="VDD37" s="83"/>
      <c r="VDE37" s="83"/>
      <c r="VDF37" s="83"/>
      <c r="VDG37" s="83"/>
      <c r="VDH37" s="83"/>
      <c r="VDI37" s="83"/>
      <c r="VDJ37" s="83"/>
      <c r="VDK37" s="83"/>
      <c r="VDL37" s="83"/>
      <c r="VDM37" s="83"/>
      <c r="VDN37" s="83"/>
      <c r="VDO37" s="83"/>
      <c r="VDP37" s="83"/>
      <c r="VDQ37" s="83"/>
      <c r="VDR37" s="83"/>
      <c r="VDS37" s="83"/>
      <c r="VDT37" s="83"/>
      <c r="VDU37" s="83"/>
      <c r="VDV37" s="83"/>
      <c r="VDW37" s="83"/>
      <c r="VDX37" s="83"/>
      <c r="VDY37" s="83"/>
      <c r="VDZ37" s="83"/>
      <c r="VEA37" s="83"/>
      <c r="VEB37" s="83"/>
      <c r="VEC37" s="83"/>
      <c r="VED37" s="83"/>
      <c r="VEE37" s="83"/>
      <c r="VEF37" s="83"/>
      <c r="VEG37" s="83"/>
      <c r="VEH37" s="83"/>
      <c r="VEI37" s="83"/>
      <c r="VEJ37" s="83"/>
      <c r="VEK37" s="83"/>
      <c r="VEL37" s="83"/>
      <c r="VEM37" s="83"/>
      <c r="VEN37" s="83"/>
      <c r="VEO37" s="83"/>
      <c r="VEP37" s="83"/>
      <c r="VEQ37" s="83"/>
      <c r="VER37" s="83"/>
      <c r="VES37" s="83"/>
      <c r="VET37" s="83"/>
      <c r="VEU37" s="83"/>
      <c r="VEV37" s="83"/>
      <c r="VEW37" s="83"/>
      <c r="VEX37" s="83"/>
      <c r="VEY37" s="83"/>
      <c r="VEZ37" s="83"/>
      <c r="VFA37" s="83"/>
      <c r="VFB37" s="83"/>
      <c r="VFC37" s="83"/>
      <c r="VFD37" s="83"/>
      <c r="VFE37" s="83"/>
      <c r="VFF37" s="83"/>
      <c r="VFG37" s="83"/>
      <c r="VFH37" s="83"/>
      <c r="VFI37" s="83"/>
      <c r="VFJ37" s="83"/>
      <c r="VFK37" s="83"/>
      <c r="VFL37" s="83"/>
      <c r="VFM37" s="83"/>
      <c r="VFN37" s="83"/>
      <c r="VFO37" s="83"/>
      <c r="VFP37" s="83"/>
      <c r="VFQ37" s="83"/>
      <c r="VFR37" s="83"/>
      <c r="VFS37" s="83"/>
      <c r="VFT37" s="83"/>
      <c r="VFU37" s="83"/>
      <c r="VFV37" s="83"/>
      <c r="VFW37" s="83"/>
      <c r="VFX37" s="83"/>
      <c r="VFY37" s="83"/>
      <c r="VFZ37" s="83"/>
      <c r="VGA37" s="83"/>
      <c r="VGB37" s="83"/>
      <c r="VGC37" s="83"/>
      <c r="VGD37" s="83"/>
      <c r="VGE37" s="83"/>
      <c r="VGF37" s="83"/>
      <c r="VGG37" s="83"/>
      <c r="VGH37" s="83"/>
      <c r="VGI37" s="83"/>
      <c r="VGJ37" s="83"/>
      <c r="VGK37" s="83"/>
      <c r="VGL37" s="83"/>
      <c r="VGM37" s="83"/>
      <c r="VGN37" s="83"/>
      <c r="VGO37" s="83"/>
      <c r="VGP37" s="83"/>
      <c r="VGQ37" s="83"/>
      <c r="VGR37" s="83"/>
      <c r="VGS37" s="83"/>
      <c r="VGT37" s="83"/>
      <c r="VGU37" s="83"/>
      <c r="VGV37" s="83"/>
      <c r="VGW37" s="83"/>
      <c r="VGX37" s="83"/>
      <c r="VGY37" s="83"/>
      <c r="VGZ37" s="83"/>
      <c r="VHA37" s="83"/>
      <c r="VHB37" s="83"/>
      <c r="VHC37" s="83"/>
      <c r="VHD37" s="83"/>
      <c r="VHE37" s="83"/>
      <c r="VHF37" s="83"/>
      <c r="VHG37" s="83"/>
      <c r="VHH37" s="83"/>
      <c r="VHI37" s="83"/>
      <c r="VHJ37" s="83"/>
      <c r="VHK37" s="83"/>
      <c r="VHL37" s="83"/>
      <c r="VHM37" s="83"/>
      <c r="VHN37" s="83"/>
      <c r="VHO37" s="83"/>
      <c r="VHP37" s="83"/>
      <c r="VHQ37" s="83"/>
      <c r="VHR37" s="83"/>
      <c r="VHS37" s="83"/>
      <c r="VHT37" s="83"/>
      <c r="VHU37" s="83"/>
      <c r="VHV37" s="83"/>
      <c r="VHW37" s="83"/>
      <c r="VHX37" s="83"/>
      <c r="VHY37" s="83"/>
      <c r="VHZ37" s="83"/>
      <c r="VIA37" s="83"/>
      <c r="VIB37" s="83"/>
      <c r="VIC37" s="83"/>
      <c r="VID37" s="83"/>
      <c r="VIE37" s="83"/>
      <c r="VIF37" s="83"/>
      <c r="VIG37" s="83"/>
      <c r="VIH37" s="83"/>
      <c r="VII37" s="83"/>
      <c r="VIJ37" s="83"/>
      <c r="VIK37" s="83"/>
      <c r="VIL37" s="83"/>
      <c r="VIM37" s="83"/>
      <c r="VIN37" s="83"/>
      <c r="VIO37" s="83"/>
      <c r="VIP37" s="83"/>
      <c r="VIQ37" s="83"/>
      <c r="VIR37" s="83"/>
      <c r="VIS37" s="83"/>
      <c r="VIT37" s="83"/>
      <c r="VIU37" s="83"/>
      <c r="VIV37" s="83"/>
      <c r="VIW37" s="83"/>
      <c r="VIX37" s="83"/>
      <c r="VIY37" s="83"/>
      <c r="VIZ37" s="83"/>
      <c r="VJA37" s="83"/>
      <c r="VJB37" s="83"/>
      <c r="VJC37" s="83"/>
      <c r="VJD37" s="83"/>
      <c r="VJE37" s="83"/>
      <c r="VJF37" s="83"/>
      <c r="VJG37" s="83"/>
      <c r="VJH37" s="83"/>
      <c r="VJI37" s="83"/>
      <c r="VJJ37" s="83"/>
      <c r="VJK37" s="83"/>
      <c r="VJL37" s="83"/>
      <c r="VJM37" s="83"/>
      <c r="VJN37" s="83"/>
      <c r="VJO37" s="83"/>
      <c r="VJP37" s="83"/>
      <c r="VJQ37" s="83"/>
      <c r="VJR37" s="83"/>
      <c r="VJS37" s="83"/>
      <c r="VJT37" s="83"/>
      <c r="VJU37" s="83"/>
      <c r="VJV37" s="83"/>
      <c r="VJW37" s="83"/>
      <c r="VJX37" s="83"/>
      <c r="VJY37" s="83"/>
      <c r="VJZ37" s="83"/>
      <c r="VKA37" s="83"/>
      <c r="VKB37" s="83"/>
      <c r="VKC37" s="83"/>
      <c r="VKD37" s="83"/>
      <c r="VKE37" s="83"/>
      <c r="VKF37" s="83"/>
      <c r="VKG37" s="83"/>
      <c r="VKH37" s="83"/>
      <c r="VKI37" s="83"/>
      <c r="VKJ37" s="83"/>
      <c r="VKK37" s="83"/>
      <c r="VKL37" s="83"/>
      <c r="VKM37" s="83"/>
      <c r="VKN37" s="83"/>
      <c r="VKO37" s="83"/>
      <c r="VKP37" s="83"/>
      <c r="VKQ37" s="83"/>
      <c r="VKR37" s="83"/>
      <c r="VKS37" s="83"/>
      <c r="VKT37" s="83"/>
      <c r="VKU37" s="83"/>
      <c r="VKV37" s="83"/>
      <c r="VKW37" s="83"/>
      <c r="VKX37" s="83"/>
      <c r="VKY37" s="83"/>
      <c r="VKZ37" s="83"/>
      <c r="VLA37" s="83"/>
      <c r="VLB37" s="83"/>
      <c r="VLC37" s="83"/>
      <c r="VLD37" s="83"/>
      <c r="VLE37" s="83"/>
      <c r="VLF37" s="83"/>
      <c r="VLG37" s="83"/>
      <c r="VLH37" s="83"/>
      <c r="VLI37" s="83"/>
      <c r="VLJ37" s="83"/>
      <c r="VLK37" s="83"/>
      <c r="VLL37" s="83"/>
      <c r="VLM37" s="83"/>
      <c r="VLN37" s="83"/>
      <c r="VLO37" s="83"/>
      <c r="VLP37" s="83"/>
      <c r="VLQ37" s="83"/>
      <c r="VLR37" s="83"/>
      <c r="VLS37" s="83"/>
      <c r="VLT37" s="83"/>
      <c r="VLU37" s="83"/>
      <c r="VLV37" s="83"/>
      <c r="VLW37" s="83"/>
      <c r="VLX37" s="83"/>
      <c r="VLY37" s="83"/>
      <c r="VLZ37" s="83"/>
      <c r="VMA37" s="83"/>
      <c r="VMB37" s="83"/>
      <c r="VMC37" s="83"/>
      <c r="VMD37" s="83"/>
      <c r="VME37" s="83"/>
      <c r="VMF37" s="83"/>
      <c r="VMG37" s="83"/>
      <c r="VMH37" s="83"/>
      <c r="VMI37" s="83"/>
      <c r="VMJ37" s="83"/>
      <c r="VMK37" s="83"/>
      <c r="VML37" s="83"/>
      <c r="VMM37" s="83"/>
      <c r="VMN37" s="83"/>
      <c r="VMO37" s="83"/>
      <c r="VMP37" s="83"/>
      <c r="VMQ37" s="83"/>
      <c r="VMR37" s="83"/>
      <c r="VMS37" s="83"/>
      <c r="VMT37" s="83"/>
      <c r="VMU37" s="83"/>
      <c r="VMV37" s="83"/>
      <c r="VMW37" s="83"/>
      <c r="VMX37" s="83"/>
      <c r="VMY37" s="83"/>
      <c r="VMZ37" s="83"/>
      <c r="VNA37" s="83"/>
      <c r="VNB37" s="83"/>
      <c r="VNC37" s="83"/>
      <c r="VND37" s="83"/>
      <c r="VNE37" s="83"/>
      <c r="VNF37" s="83"/>
      <c r="VNG37" s="83"/>
      <c r="VNH37" s="83"/>
      <c r="VNI37" s="83"/>
      <c r="VNJ37" s="83"/>
      <c r="VNK37" s="83"/>
      <c r="VNL37" s="83"/>
      <c r="VNM37" s="83"/>
      <c r="VNN37" s="83"/>
      <c r="VNO37" s="83"/>
      <c r="VNP37" s="83"/>
      <c r="VNQ37" s="83"/>
      <c r="VNR37" s="83"/>
      <c r="VNS37" s="83"/>
      <c r="VNT37" s="83"/>
      <c r="VNU37" s="83"/>
      <c r="VNV37" s="83"/>
      <c r="VNW37" s="83"/>
      <c r="VNX37" s="83"/>
      <c r="VNY37" s="83"/>
      <c r="VNZ37" s="83"/>
      <c r="VOA37" s="83"/>
      <c r="VOB37" s="83"/>
      <c r="VOC37" s="83"/>
      <c r="VOD37" s="83"/>
      <c r="VOE37" s="83"/>
      <c r="VOF37" s="83"/>
      <c r="VOG37" s="83"/>
      <c r="VOH37" s="83"/>
      <c r="VOI37" s="83"/>
      <c r="VOJ37" s="83"/>
      <c r="VOK37" s="83"/>
      <c r="VOL37" s="83"/>
      <c r="VOM37" s="83"/>
      <c r="VON37" s="83"/>
      <c r="VOO37" s="83"/>
      <c r="VOP37" s="83"/>
      <c r="VOQ37" s="83"/>
      <c r="VOR37" s="83"/>
      <c r="VOS37" s="83"/>
      <c r="VOT37" s="83"/>
      <c r="VOU37" s="83"/>
      <c r="VOV37" s="83"/>
      <c r="VOW37" s="83"/>
      <c r="VOX37" s="83"/>
      <c r="VOY37" s="83"/>
      <c r="VOZ37" s="83"/>
      <c r="VPA37" s="83"/>
      <c r="VPB37" s="83"/>
      <c r="VPC37" s="83"/>
      <c r="VPD37" s="83"/>
      <c r="VPE37" s="83"/>
      <c r="VPF37" s="83"/>
      <c r="VPG37" s="83"/>
      <c r="VPH37" s="83"/>
      <c r="VPI37" s="83"/>
      <c r="VPJ37" s="83"/>
      <c r="VPK37" s="83"/>
      <c r="VPL37" s="83"/>
      <c r="VPM37" s="83"/>
      <c r="VPN37" s="83"/>
      <c r="VPO37" s="83"/>
      <c r="VPP37" s="83"/>
      <c r="VPQ37" s="83"/>
      <c r="VPR37" s="83"/>
      <c r="VPS37" s="83"/>
      <c r="VPT37" s="83"/>
      <c r="VPU37" s="83"/>
      <c r="VPV37" s="83"/>
      <c r="VPW37" s="83"/>
      <c r="VPX37" s="83"/>
      <c r="VPY37" s="83"/>
      <c r="VPZ37" s="83"/>
      <c r="VQA37" s="83"/>
      <c r="VQB37" s="83"/>
      <c r="VQC37" s="83"/>
      <c r="VQD37" s="83"/>
      <c r="VQE37" s="83"/>
      <c r="VQF37" s="83"/>
      <c r="VQG37" s="83"/>
      <c r="VQH37" s="83"/>
      <c r="VQI37" s="83"/>
      <c r="VQJ37" s="83"/>
      <c r="VQK37" s="83"/>
      <c r="VQL37" s="83"/>
      <c r="VQM37" s="83"/>
      <c r="VQN37" s="83"/>
      <c r="VQO37" s="83"/>
      <c r="VQP37" s="83"/>
      <c r="VQQ37" s="83"/>
      <c r="VQR37" s="83"/>
      <c r="VQS37" s="83"/>
      <c r="VQT37" s="83"/>
      <c r="VQU37" s="83"/>
      <c r="VQV37" s="83"/>
      <c r="VQW37" s="83"/>
      <c r="VQX37" s="83"/>
      <c r="VQY37" s="83"/>
      <c r="VQZ37" s="83"/>
      <c r="VRA37" s="83"/>
      <c r="VRB37" s="83"/>
      <c r="VRC37" s="83"/>
      <c r="VRD37" s="83"/>
      <c r="VRE37" s="83"/>
      <c r="VRF37" s="83"/>
      <c r="VRG37" s="83"/>
      <c r="VRH37" s="83"/>
      <c r="VRI37" s="83"/>
      <c r="VRJ37" s="83"/>
      <c r="VRK37" s="83"/>
      <c r="VRL37" s="83"/>
      <c r="VRM37" s="83"/>
      <c r="VRN37" s="83"/>
      <c r="VRO37" s="83"/>
      <c r="VRP37" s="83"/>
      <c r="VRQ37" s="83"/>
      <c r="VRR37" s="83"/>
      <c r="VRS37" s="83"/>
      <c r="VRT37" s="83"/>
      <c r="VRU37" s="83"/>
      <c r="VRV37" s="83"/>
      <c r="VRW37" s="83"/>
      <c r="VRX37" s="83"/>
      <c r="VRY37" s="83"/>
      <c r="VRZ37" s="83"/>
      <c r="VSA37" s="83"/>
      <c r="VSB37" s="83"/>
      <c r="VSC37" s="83"/>
      <c r="VSD37" s="83"/>
      <c r="VSE37" s="83"/>
      <c r="VSF37" s="83"/>
      <c r="VSG37" s="83"/>
      <c r="VSH37" s="83"/>
      <c r="VSI37" s="83"/>
      <c r="VSJ37" s="83"/>
      <c r="VSK37" s="83"/>
      <c r="VSL37" s="83"/>
      <c r="VSM37" s="83"/>
      <c r="VSN37" s="83"/>
      <c r="VSO37" s="83"/>
      <c r="VSP37" s="83"/>
      <c r="VSQ37" s="83"/>
      <c r="VSR37" s="83"/>
      <c r="VSS37" s="83"/>
      <c r="VST37" s="83"/>
      <c r="VSU37" s="83"/>
      <c r="VSV37" s="83"/>
      <c r="VSW37" s="83"/>
      <c r="VSX37" s="83"/>
      <c r="VSY37" s="83"/>
      <c r="VSZ37" s="83"/>
      <c r="VTA37" s="83"/>
      <c r="VTB37" s="83"/>
      <c r="VTC37" s="83"/>
      <c r="VTD37" s="83"/>
      <c r="VTE37" s="83"/>
      <c r="VTF37" s="83"/>
      <c r="VTG37" s="83"/>
      <c r="VTH37" s="83"/>
      <c r="VTI37" s="83"/>
      <c r="VTJ37" s="83"/>
      <c r="VTK37" s="83"/>
      <c r="VTL37" s="83"/>
      <c r="VTM37" s="83"/>
      <c r="VTN37" s="83"/>
      <c r="VTO37" s="83"/>
      <c r="VTP37" s="83"/>
      <c r="VTQ37" s="83"/>
      <c r="VTR37" s="83"/>
      <c r="VTS37" s="83"/>
      <c r="VTT37" s="83"/>
      <c r="VTU37" s="83"/>
      <c r="VTV37" s="83"/>
      <c r="VTW37" s="83"/>
      <c r="VTX37" s="83"/>
      <c r="VTY37" s="83"/>
      <c r="VTZ37" s="83"/>
      <c r="VUA37" s="83"/>
      <c r="VUB37" s="83"/>
      <c r="VUC37" s="83"/>
      <c r="VUD37" s="83"/>
      <c r="VUE37" s="83"/>
      <c r="VUF37" s="83"/>
      <c r="VUG37" s="83"/>
      <c r="VUH37" s="83"/>
      <c r="VUI37" s="83"/>
      <c r="VUJ37" s="83"/>
      <c r="VUK37" s="83"/>
      <c r="VUL37" s="83"/>
      <c r="VUM37" s="83"/>
      <c r="VUN37" s="83"/>
      <c r="VUO37" s="83"/>
      <c r="VUP37" s="83"/>
      <c r="VUQ37" s="83"/>
      <c r="VUR37" s="83"/>
      <c r="VUS37" s="83"/>
      <c r="VUT37" s="83"/>
      <c r="VUU37" s="83"/>
      <c r="VUV37" s="83"/>
      <c r="VUW37" s="83"/>
      <c r="VUX37" s="83"/>
      <c r="VUY37" s="83"/>
      <c r="VUZ37" s="83"/>
      <c r="VVA37" s="83"/>
      <c r="VVB37" s="83"/>
      <c r="VVC37" s="83"/>
      <c r="VVD37" s="83"/>
      <c r="VVE37" s="83"/>
      <c r="VVF37" s="83"/>
      <c r="VVG37" s="83"/>
      <c r="VVH37" s="83"/>
      <c r="VVI37" s="83"/>
      <c r="VVJ37" s="83"/>
      <c r="VVK37" s="83"/>
      <c r="VVL37" s="83"/>
      <c r="VVM37" s="83"/>
      <c r="VVN37" s="83"/>
      <c r="VVO37" s="83"/>
      <c r="VVP37" s="83"/>
      <c r="VVQ37" s="83"/>
      <c r="VVR37" s="83"/>
      <c r="VVS37" s="83"/>
      <c r="VVT37" s="83"/>
      <c r="VVU37" s="83"/>
      <c r="VVV37" s="83"/>
      <c r="VVW37" s="83"/>
      <c r="VVX37" s="83"/>
      <c r="VVY37" s="83"/>
      <c r="VVZ37" s="83"/>
      <c r="VWA37" s="83"/>
      <c r="VWB37" s="83"/>
      <c r="VWC37" s="83"/>
      <c r="VWD37" s="83"/>
      <c r="VWE37" s="83"/>
      <c r="VWF37" s="83"/>
      <c r="VWG37" s="83"/>
      <c r="VWH37" s="83"/>
      <c r="VWI37" s="83"/>
      <c r="VWJ37" s="83"/>
      <c r="VWK37" s="83"/>
      <c r="VWL37" s="83"/>
      <c r="VWM37" s="83"/>
      <c r="VWN37" s="83"/>
      <c r="VWO37" s="83"/>
      <c r="VWP37" s="83"/>
      <c r="VWQ37" s="83"/>
      <c r="VWR37" s="83"/>
      <c r="VWS37" s="83"/>
      <c r="VWT37" s="83"/>
      <c r="VWU37" s="83"/>
      <c r="VWV37" s="83"/>
      <c r="VWW37" s="83"/>
      <c r="VWX37" s="83"/>
      <c r="VWY37" s="83"/>
      <c r="VWZ37" s="83"/>
      <c r="VXA37" s="83"/>
      <c r="VXB37" s="83"/>
      <c r="VXC37" s="83"/>
      <c r="VXD37" s="83"/>
      <c r="VXE37" s="83"/>
      <c r="VXF37" s="83"/>
      <c r="VXG37" s="83"/>
      <c r="VXH37" s="83"/>
      <c r="VXI37" s="83"/>
      <c r="VXJ37" s="83"/>
      <c r="VXK37" s="83"/>
      <c r="VXL37" s="83"/>
      <c r="VXM37" s="83"/>
      <c r="VXN37" s="83"/>
      <c r="VXO37" s="83"/>
      <c r="VXP37" s="83"/>
      <c r="VXQ37" s="83"/>
      <c r="VXR37" s="83"/>
      <c r="VXS37" s="83"/>
      <c r="VXT37" s="83"/>
      <c r="VXU37" s="83"/>
      <c r="VXV37" s="83"/>
      <c r="VXW37" s="83"/>
      <c r="VXX37" s="83"/>
      <c r="VXY37" s="83"/>
      <c r="VXZ37" s="83"/>
      <c r="VYA37" s="83"/>
      <c r="VYB37" s="83"/>
      <c r="VYC37" s="83"/>
      <c r="VYD37" s="83"/>
      <c r="VYE37" s="83"/>
      <c r="VYF37" s="83"/>
      <c r="VYG37" s="83"/>
      <c r="VYH37" s="83"/>
      <c r="VYI37" s="83"/>
      <c r="VYJ37" s="83"/>
      <c r="VYK37" s="83"/>
      <c r="VYL37" s="83"/>
      <c r="VYM37" s="83"/>
      <c r="VYN37" s="83"/>
      <c r="VYO37" s="83"/>
      <c r="VYP37" s="83"/>
      <c r="VYQ37" s="83"/>
      <c r="VYR37" s="83"/>
      <c r="VYS37" s="83"/>
      <c r="VYT37" s="83"/>
      <c r="VYU37" s="83"/>
      <c r="VYV37" s="83"/>
      <c r="VYW37" s="83"/>
      <c r="VYX37" s="83"/>
      <c r="VYY37" s="83"/>
      <c r="VYZ37" s="83"/>
      <c r="VZA37" s="83"/>
      <c r="VZB37" s="83"/>
      <c r="VZC37" s="83"/>
      <c r="VZD37" s="83"/>
      <c r="VZE37" s="83"/>
      <c r="VZF37" s="83"/>
      <c r="VZG37" s="83"/>
      <c r="VZH37" s="83"/>
      <c r="VZI37" s="83"/>
      <c r="VZJ37" s="83"/>
      <c r="VZK37" s="83"/>
      <c r="VZL37" s="83"/>
      <c r="VZM37" s="83"/>
      <c r="VZN37" s="83"/>
      <c r="VZO37" s="83"/>
      <c r="VZP37" s="83"/>
      <c r="VZQ37" s="83"/>
      <c r="VZR37" s="83"/>
      <c r="VZS37" s="83"/>
      <c r="VZT37" s="83"/>
      <c r="VZU37" s="83"/>
      <c r="VZV37" s="83"/>
      <c r="VZW37" s="83"/>
      <c r="VZX37" s="83"/>
      <c r="VZY37" s="83"/>
      <c r="VZZ37" s="83"/>
      <c r="WAA37" s="83"/>
      <c r="WAB37" s="83"/>
      <c r="WAC37" s="83"/>
      <c r="WAD37" s="83"/>
      <c r="WAE37" s="83"/>
      <c r="WAF37" s="83"/>
      <c r="WAG37" s="83"/>
      <c r="WAH37" s="83"/>
      <c r="WAI37" s="83"/>
      <c r="WAJ37" s="83"/>
      <c r="WAK37" s="83"/>
      <c r="WAL37" s="83"/>
      <c r="WAM37" s="83"/>
      <c r="WAN37" s="83"/>
      <c r="WAO37" s="83"/>
      <c r="WAP37" s="83"/>
      <c r="WAQ37" s="83"/>
      <c r="WAR37" s="83"/>
      <c r="WAS37" s="83"/>
      <c r="WAT37" s="83"/>
      <c r="WAU37" s="83"/>
      <c r="WAV37" s="83"/>
      <c r="WAW37" s="83"/>
      <c r="WAX37" s="83"/>
      <c r="WAY37" s="83"/>
      <c r="WAZ37" s="83"/>
      <c r="WBA37" s="83"/>
      <c r="WBB37" s="83"/>
      <c r="WBC37" s="83"/>
      <c r="WBD37" s="83"/>
      <c r="WBE37" s="83"/>
      <c r="WBF37" s="83"/>
      <c r="WBG37" s="83"/>
      <c r="WBH37" s="83"/>
      <c r="WBI37" s="83"/>
      <c r="WBJ37" s="83"/>
      <c r="WBK37" s="83"/>
      <c r="WBL37" s="83"/>
      <c r="WBM37" s="83"/>
      <c r="WBN37" s="83"/>
      <c r="WBO37" s="83"/>
      <c r="WBP37" s="83"/>
      <c r="WBQ37" s="83"/>
      <c r="WBR37" s="83"/>
      <c r="WBS37" s="83"/>
      <c r="WBT37" s="83"/>
      <c r="WBU37" s="83"/>
      <c r="WBV37" s="83"/>
      <c r="WBW37" s="83"/>
      <c r="WBX37" s="83"/>
      <c r="WBY37" s="83"/>
      <c r="WBZ37" s="83"/>
      <c r="WCA37" s="83"/>
      <c r="WCB37" s="83"/>
      <c r="WCC37" s="83"/>
      <c r="WCD37" s="83"/>
      <c r="WCE37" s="83"/>
      <c r="WCF37" s="83"/>
      <c r="WCG37" s="83"/>
      <c r="WCH37" s="83"/>
      <c r="WCI37" s="83"/>
      <c r="WCJ37" s="83"/>
      <c r="WCK37" s="83"/>
      <c r="WCL37" s="83"/>
      <c r="WCM37" s="83"/>
      <c r="WCN37" s="83"/>
      <c r="WCO37" s="83"/>
      <c r="WCP37" s="83"/>
      <c r="WCQ37" s="83"/>
      <c r="WCR37" s="83"/>
      <c r="WCS37" s="83"/>
      <c r="WCT37" s="83"/>
      <c r="WCU37" s="83"/>
      <c r="WCV37" s="83"/>
      <c r="WCW37" s="83"/>
      <c r="WCX37" s="83"/>
      <c r="WCY37" s="83"/>
      <c r="WCZ37" s="83"/>
      <c r="WDA37" s="83"/>
      <c r="WDB37" s="83"/>
      <c r="WDC37" s="83"/>
      <c r="WDD37" s="83"/>
      <c r="WDE37" s="83"/>
      <c r="WDF37" s="83"/>
      <c r="WDG37" s="83"/>
      <c r="WDH37" s="83"/>
      <c r="WDI37" s="83"/>
      <c r="WDJ37" s="83"/>
      <c r="WDK37" s="83"/>
      <c r="WDL37" s="83"/>
      <c r="WDM37" s="83"/>
      <c r="WDN37" s="83"/>
      <c r="WDO37" s="83"/>
      <c r="WDP37" s="83"/>
      <c r="WDQ37" s="83"/>
      <c r="WDR37" s="83"/>
      <c r="WDS37" s="83"/>
      <c r="WDT37" s="83"/>
      <c r="WDU37" s="83"/>
      <c r="WDV37" s="83"/>
      <c r="WDW37" s="83"/>
      <c r="WDX37" s="83"/>
      <c r="WDY37" s="83"/>
      <c r="WDZ37" s="83"/>
      <c r="WEA37" s="83"/>
      <c r="WEB37" s="83"/>
      <c r="WEC37" s="83"/>
      <c r="WED37" s="83"/>
      <c r="WEE37" s="83"/>
      <c r="WEF37" s="83"/>
      <c r="WEG37" s="83"/>
      <c r="WEH37" s="83"/>
      <c r="WEI37" s="83"/>
      <c r="WEJ37" s="83"/>
      <c r="WEK37" s="83"/>
      <c r="WEL37" s="83"/>
      <c r="WEM37" s="83"/>
      <c r="WEN37" s="83"/>
      <c r="WEO37" s="83"/>
      <c r="WEP37" s="83"/>
      <c r="WEQ37" s="83"/>
      <c r="WER37" s="83"/>
      <c r="WES37" s="83"/>
      <c r="WET37" s="83"/>
      <c r="WEU37" s="83"/>
      <c r="WEV37" s="83"/>
      <c r="WEW37" s="83"/>
      <c r="WEX37" s="83"/>
      <c r="WEY37" s="83"/>
      <c r="WEZ37" s="83"/>
      <c r="WFA37" s="83"/>
      <c r="WFB37" s="83"/>
      <c r="WFC37" s="83"/>
      <c r="WFD37" s="83"/>
      <c r="WFE37" s="83"/>
      <c r="WFF37" s="83"/>
      <c r="WFG37" s="83"/>
      <c r="WFH37" s="83"/>
      <c r="WFI37" s="83"/>
      <c r="WFJ37" s="83"/>
      <c r="WFK37" s="83"/>
      <c r="WFL37" s="83"/>
      <c r="WFM37" s="83"/>
      <c r="WFN37" s="83"/>
      <c r="WFO37" s="83"/>
      <c r="WFP37" s="83"/>
      <c r="WFQ37" s="83"/>
      <c r="WFR37" s="83"/>
      <c r="WFS37" s="83"/>
      <c r="WFT37" s="83"/>
      <c r="WFU37" s="83"/>
      <c r="WFV37" s="83"/>
      <c r="WFW37" s="83"/>
      <c r="WFX37" s="83"/>
      <c r="WFY37" s="83"/>
      <c r="WFZ37" s="83"/>
      <c r="WGA37" s="83"/>
      <c r="WGB37" s="83"/>
      <c r="WGC37" s="83"/>
      <c r="WGD37" s="83"/>
      <c r="WGE37" s="83"/>
      <c r="WGF37" s="83"/>
      <c r="WGG37" s="83"/>
      <c r="WGH37" s="83"/>
      <c r="WGI37" s="83"/>
      <c r="WGJ37" s="83"/>
      <c r="WGK37" s="83"/>
      <c r="WGL37" s="83"/>
      <c r="WGM37" s="83"/>
      <c r="WGN37" s="83"/>
      <c r="WGO37" s="83"/>
      <c r="WGP37" s="83"/>
      <c r="WGQ37" s="83"/>
      <c r="WGR37" s="83"/>
      <c r="WGS37" s="83"/>
      <c r="WGT37" s="83"/>
      <c r="WGU37" s="83"/>
      <c r="WGV37" s="83"/>
      <c r="WGW37" s="83"/>
      <c r="WGX37" s="83"/>
      <c r="WGY37" s="83"/>
      <c r="WGZ37" s="83"/>
      <c r="WHA37" s="83"/>
      <c r="WHB37" s="83"/>
      <c r="WHC37" s="83"/>
      <c r="WHD37" s="83"/>
      <c r="WHE37" s="83"/>
      <c r="WHF37" s="83"/>
      <c r="WHG37" s="83"/>
      <c r="WHH37" s="83"/>
      <c r="WHI37" s="83"/>
      <c r="WHJ37" s="83"/>
      <c r="WHK37" s="83"/>
      <c r="WHL37" s="83"/>
      <c r="WHM37" s="83"/>
      <c r="WHN37" s="83"/>
      <c r="WHO37" s="83"/>
      <c r="WHP37" s="83"/>
      <c r="WHQ37" s="83"/>
      <c r="WHR37" s="83"/>
      <c r="WHS37" s="83"/>
      <c r="WHT37" s="83"/>
      <c r="WHU37" s="83"/>
      <c r="WHV37" s="83"/>
      <c r="WHW37" s="83"/>
      <c r="WHX37" s="83"/>
      <c r="WHY37" s="83"/>
      <c r="WHZ37" s="83"/>
      <c r="WIA37" s="83"/>
      <c r="WIB37" s="83"/>
      <c r="WIC37" s="83"/>
      <c r="WID37" s="83"/>
      <c r="WIE37" s="83"/>
      <c r="WIF37" s="83"/>
      <c r="WIG37" s="83"/>
      <c r="WIH37" s="83"/>
      <c r="WII37" s="83"/>
      <c r="WIJ37" s="83"/>
      <c r="WIK37" s="83"/>
      <c r="WIL37" s="83"/>
      <c r="WIM37" s="83"/>
      <c r="WIN37" s="83"/>
      <c r="WIO37" s="83"/>
      <c r="WIP37" s="83"/>
      <c r="WIQ37" s="83"/>
      <c r="WIR37" s="83"/>
      <c r="WIS37" s="83"/>
      <c r="WIT37" s="83"/>
      <c r="WIU37" s="83"/>
      <c r="WIV37" s="83"/>
      <c r="WIW37" s="83"/>
      <c r="WIX37" s="83"/>
      <c r="WIY37" s="83"/>
      <c r="WIZ37" s="83"/>
      <c r="WJA37" s="83"/>
      <c r="WJB37" s="83"/>
      <c r="WJC37" s="83"/>
      <c r="WJD37" s="83"/>
      <c r="WJE37" s="83"/>
      <c r="WJF37" s="83"/>
      <c r="WJG37" s="83"/>
      <c r="WJH37" s="83"/>
      <c r="WJI37" s="83"/>
      <c r="WJJ37" s="83"/>
      <c r="WJK37" s="83"/>
      <c r="WJL37" s="83"/>
      <c r="WJM37" s="83"/>
      <c r="WJN37" s="83"/>
      <c r="WJO37" s="83"/>
      <c r="WJP37" s="83"/>
      <c r="WJQ37" s="83"/>
      <c r="WJR37" s="83"/>
      <c r="WJS37" s="83"/>
      <c r="WJT37" s="83"/>
      <c r="WJU37" s="83"/>
      <c r="WJV37" s="83"/>
      <c r="WJW37" s="83"/>
      <c r="WJX37" s="83"/>
      <c r="WJY37" s="83"/>
      <c r="WJZ37" s="83"/>
      <c r="WKA37" s="83"/>
      <c r="WKB37" s="83"/>
      <c r="WKC37" s="83"/>
      <c r="WKD37" s="83"/>
      <c r="WKE37" s="83"/>
      <c r="WKF37" s="83"/>
      <c r="WKG37" s="83"/>
      <c r="WKH37" s="83"/>
      <c r="WKI37" s="83"/>
      <c r="WKJ37" s="83"/>
      <c r="WKK37" s="83"/>
      <c r="WKL37" s="83"/>
      <c r="WKM37" s="83"/>
      <c r="WKN37" s="83"/>
      <c r="WKO37" s="83"/>
      <c r="WKP37" s="83"/>
      <c r="WKQ37" s="83"/>
      <c r="WKR37" s="83"/>
      <c r="WKS37" s="83"/>
      <c r="WKT37" s="83"/>
      <c r="WKU37" s="83"/>
      <c r="WKV37" s="83"/>
      <c r="WKW37" s="83"/>
      <c r="WKX37" s="83"/>
      <c r="WKY37" s="83"/>
      <c r="WKZ37" s="83"/>
      <c r="WLA37" s="83"/>
      <c r="WLB37" s="83"/>
      <c r="WLC37" s="83"/>
      <c r="WLD37" s="83"/>
      <c r="WLE37" s="83"/>
      <c r="WLF37" s="83"/>
      <c r="WLG37" s="83"/>
      <c r="WLH37" s="83"/>
      <c r="WLI37" s="83"/>
      <c r="WLJ37" s="83"/>
      <c r="WLK37" s="83"/>
      <c r="WLL37" s="83"/>
      <c r="WLM37" s="83"/>
      <c r="WLN37" s="83"/>
      <c r="WLO37" s="83"/>
      <c r="WLP37" s="83"/>
      <c r="WLQ37" s="83"/>
      <c r="WLR37" s="83"/>
      <c r="WLS37" s="83"/>
      <c r="WLT37" s="83"/>
      <c r="WLU37" s="83"/>
      <c r="WLV37" s="83"/>
      <c r="WLW37" s="83"/>
      <c r="WLX37" s="83"/>
      <c r="WLY37" s="83"/>
      <c r="WLZ37" s="83"/>
      <c r="WMA37" s="83"/>
      <c r="WMB37" s="83"/>
      <c r="WMC37" s="83"/>
      <c r="WMD37" s="83"/>
      <c r="WME37" s="83"/>
      <c r="WMF37" s="83"/>
      <c r="WMG37" s="83"/>
      <c r="WMH37" s="83"/>
      <c r="WMI37" s="83"/>
      <c r="WMJ37" s="83"/>
      <c r="WMK37" s="83"/>
      <c r="WML37" s="83"/>
      <c r="WMM37" s="83"/>
      <c r="WMN37" s="83"/>
      <c r="WMO37" s="83"/>
      <c r="WMP37" s="83"/>
      <c r="WMQ37" s="83"/>
      <c r="WMR37" s="83"/>
      <c r="WMS37" s="83"/>
      <c r="WMT37" s="83"/>
      <c r="WMU37" s="83"/>
      <c r="WMV37" s="83"/>
      <c r="WMW37" s="83"/>
      <c r="WMX37" s="83"/>
      <c r="WMY37" s="83"/>
      <c r="WMZ37" s="83"/>
      <c r="WNA37" s="83"/>
      <c r="WNB37" s="83"/>
      <c r="WNC37" s="83"/>
      <c r="WND37" s="83"/>
      <c r="WNE37" s="83"/>
      <c r="WNF37" s="83"/>
      <c r="WNG37" s="83"/>
      <c r="WNH37" s="83"/>
      <c r="WNI37" s="83"/>
      <c r="WNJ37" s="83"/>
      <c r="WNK37" s="83"/>
      <c r="WNL37" s="83"/>
      <c r="WNM37" s="83"/>
      <c r="WNN37" s="83"/>
      <c r="WNO37" s="83"/>
      <c r="WNP37" s="83"/>
      <c r="WNQ37" s="83"/>
      <c r="WNR37" s="83"/>
      <c r="WNS37" s="83"/>
      <c r="WNT37" s="83"/>
      <c r="WNU37" s="83"/>
      <c r="WNV37" s="83"/>
      <c r="WNW37" s="83"/>
      <c r="WNX37" s="83"/>
      <c r="WNY37" s="83"/>
      <c r="WNZ37" s="83"/>
      <c r="WOA37" s="83"/>
      <c r="WOB37" s="83"/>
      <c r="WOC37" s="83"/>
      <c r="WOD37" s="83"/>
      <c r="WOE37" s="83"/>
      <c r="WOF37" s="83"/>
      <c r="WOG37" s="83"/>
      <c r="WOH37" s="83"/>
      <c r="WOI37" s="83"/>
      <c r="WOJ37" s="83"/>
      <c r="WOK37" s="83"/>
      <c r="WOL37" s="83"/>
      <c r="WOM37" s="83"/>
      <c r="WON37" s="83"/>
      <c r="WOO37" s="83"/>
      <c r="WOP37" s="83"/>
      <c r="WOQ37" s="83"/>
      <c r="WOR37" s="83"/>
      <c r="WOS37" s="83"/>
      <c r="WOT37" s="83"/>
      <c r="WOU37" s="83"/>
      <c r="WOV37" s="83"/>
      <c r="WOW37" s="83"/>
      <c r="WOX37" s="83"/>
      <c r="WOY37" s="83"/>
      <c r="WOZ37" s="83"/>
      <c r="WPA37" s="83"/>
      <c r="WPB37" s="83"/>
      <c r="WPC37" s="83"/>
      <c r="WPD37" s="83"/>
      <c r="WPE37" s="83"/>
      <c r="WPF37" s="83"/>
      <c r="WPG37" s="83"/>
      <c r="WPH37" s="83"/>
      <c r="WPI37" s="83"/>
      <c r="WPJ37" s="83"/>
      <c r="WPK37" s="83"/>
      <c r="WPL37" s="83"/>
      <c r="WPM37" s="83"/>
      <c r="WPN37" s="83"/>
      <c r="WPO37" s="83"/>
      <c r="WPP37" s="83"/>
      <c r="WPQ37" s="83"/>
      <c r="WPR37" s="83"/>
      <c r="WPS37" s="83"/>
      <c r="WPT37" s="83"/>
      <c r="WPU37" s="83"/>
      <c r="WPV37" s="83"/>
      <c r="WPW37" s="83"/>
      <c r="WPX37" s="83"/>
      <c r="WPY37" s="83"/>
      <c r="WPZ37" s="83"/>
      <c r="WQA37" s="83"/>
      <c r="WQB37" s="83"/>
      <c r="WQC37" s="83"/>
      <c r="WQD37" s="83"/>
      <c r="WQE37" s="83"/>
      <c r="WQF37" s="83"/>
      <c r="WQG37" s="83"/>
      <c r="WQH37" s="83"/>
      <c r="WQI37" s="83"/>
      <c r="WQJ37" s="83"/>
      <c r="WQK37" s="83"/>
      <c r="WQL37" s="83"/>
      <c r="WQM37" s="83"/>
      <c r="WQN37" s="83"/>
      <c r="WQO37" s="83"/>
      <c r="WQP37" s="83"/>
      <c r="WQQ37" s="83"/>
      <c r="WQR37" s="83"/>
      <c r="WQS37" s="83"/>
      <c r="WQT37" s="83"/>
      <c r="WQU37" s="83"/>
      <c r="WQV37" s="83"/>
      <c r="WQW37" s="83"/>
      <c r="WQX37" s="83"/>
      <c r="WQY37" s="83"/>
      <c r="WQZ37" s="83"/>
      <c r="WRA37" s="83"/>
      <c r="WRB37" s="83"/>
      <c r="WRC37" s="83"/>
      <c r="WRD37" s="83"/>
      <c r="WRE37" s="83"/>
      <c r="WRF37" s="83"/>
      <c r="WRG37" s="83"/>
      <c r="WRH37" s="83"/>
      <c r="WRI37" s="83"/>
      <c r="WRJ37" s="83"/>
      <c r="WRK37" s="83"/>
      <c r="WRL37" s="83"/>
      <c r="WRM37" s="83"/>
      <c r="WRN37" s="83"/>
      <c r="WRO37" s="83"/>
      <c r="WRP37" s="83"/>
      <c r="WRQ37" s="83"/>
      <c r="WRR37" s="83"/>
      <c r="WRS37" s="83"/>
      <c r="WRT37" s="83"/>
      <c r="WRU37" s="83"/>
      <c r="WRV37" s="83"/>
      <c r="WRW37" s="83"/>
      <c r="WRX37" s="83"/>
      <c r="WRY37" s="83"/>
      <c r="WRZ37" s="83"/>
      <c r="WSA37" s="83"/>
      <c r="WSB37" s="83"/>
      <c r="WSC37" s="83"/>
      <c r="WSD37" s="83"/>
      <c r="WSE37" s="83"/>
      <c r="WSF37" s="83"/>
      <c r="WSG37" s="83"/>
      <c r="WSH37" s="83"/>
      <c r="WSI37" s="83"/>
      <c r="WSJ37" s="83"/>
      <c r="WSK37" s="83"/>
      <c r="WSL37" s="83"/>
      <c r="WSM37" s="83"/>
      <c r="WSN37" s="83"/>
      <c r="WSO37" s="83"/>
      <c r="WSP37" s="83"/>
      <c r="WSQ37" s="83"/>
      <c r="WSR37" s="83"/>
      <c r="WSS37" s="83"/>
      <c r="WST37" s="83"/>
      <c r="WSU37" s="83"/>
      <c r="WSV37" s="83"/>
      <c r="WSW37" s="83"/>
      <c r="WSX37" s="83"/>
      <c r="WSY37" s="83"/>
      <c r="WSZ37" s="83"/>
      <c r="WTA37" s="83"/>
      <c r="WTB37" s="83"/>
      <c r="WTC37" s="83"/>
      <c r="WTD37" s="83"/>
      <c r="WTE37" s="83"/>
      <c r="WTF37" s="83"/>
      <c r="WTG37" s="83"/>
      <c r="WTH37" s="83"/>
      <c r="WTI37" s="83"/>
      <c r="WTJ37" s="83"/>
      <c r="WTK37" s="83"/>
      <c r="WTL37" s="83"/>
      <c r="WTM37" s="83"/>
      <c r="WTN37" s="83"/>
      <c r="WTO37" s="83"/>
      <c r="WTP37" s="83"/>
      <c r="WTQ37" s="83"/>
      <c r="WTR37" s="83"/>
      <c r="WTS37" s="83"/>
      <c r="WTT37" s="83"/>
      <c r="WTU37" s="83"/>
      <c r="WTV37" s="83"/>
      <c r="WTW37" s="83"/>
      <c r="WTX37" s="83"/>
      <c r="WTY37" s="83"/>
      <c r="WTZ37" s="83"/>
      <c r="WUA37" s="83"/>
      <c r="WUB37" s="83"/>
      <c r="WUC37" s="83"/>
      <c r="WUD37" s="83"/>
      <c r="WUE37" s="83"/>
      <c r="WUF37" s="83"/>
      <c r="WUG37" s="83"/>
      <c r="WUH37" s="83"/>
      <c r="WUI37" s="83"/>
      <c r="WUJ37" s="83"/>
      <c r="WUK37" s="83"/>
      <c r="WUL37" s="83"/>
      <c r="WUM37" s="83"/>
      <c r="WUN37" s="83"/>
      <c r="WUO37" s="83"/>
      <c r="WUP37" s="83"/>
      <c r="WUQ37" s="83"/>
      <c r="WUR37" s="83"/>
      <c r="WUS37" s="83"/>
      <c r="WUT37" s="83"/>
      <c r="WUU37" s="83"/>
      <c r="WUV37" s="83"/>
      <c r="WUW37" s="83"/>
      <c r="WUX37" s="83"/>
      <c r="WUY37" s="83"/>
      <c r="WUZ37" s="83"/>
      <c r="WVA37" s="83"/>
      <c r="WVB37" s="83"/>
      <c r="WVC37" s="83"/>
      <c r="WVD37" s="83"/>
      <c r="WVE37" s="83"/>
      <c r="WVF37" s="83"/>
      <c r="WVG37" s="83"/>
      <c r="WVH37" s="83"/>
      <c r="WVI37" s="83"/>
      <c r="WVJ37" s="83"/>
      <c r="WVK37" s="83"/>
      <c r="WVL37" s="83"/>
      <c r="WVM37" s="83"/>
      <c r="WVN37" s="83"/>
      <c r="WVO37" s="83"/>
      <c r="WVP37" s="83"/>
      <c r="WVQ37" s="83"/>
      <c r="WVR37" s="83"/>
      <c r="WVS37" s="83"/>
      <c r="WVT37" s="83"/>
      <c r="WVU37" s="83"/>
      <c r="WVV37" s="83"/>
      <c r="WVW37" s="83"/>
      <c r="WVX37" s="83"/>
      <c r="WVY37" s="83"/>
      <c r="WVZ37" s="83"/>
      <c r="WWA37" s="83"/>
      <c r="WWB37" s="83"/>
      <c r="WWC37" s="83"/>
      <c r="WWD37" s="83"/>
      <c r="WWE37" s="83"/>
      <c r="WWF37" s="83"/>
      <c r="WWG37" s="83"/>
      <c r="WWH37" s="83"/>
      <c r="WWI37" s="83"/>
      <c r="WWJ37" s="83"/>
      <c r="WWK37" s="83"/>
      <c r="WWL37" s="83"/>
      <c r="WWM37" s="83"/>
      <c r="WWN37" s="83"/>
      <c r="WWO37" s="83"/>
      <c r="WWP37" s="83"/>
      <c r="WWQ37" s="83"/>
      <c r="WWR37" s="83"/>
      <c r="WWS37" s="83"/>
      <c r="WWT37" s="83"/>
      <c r="WWU37" s="83"/>
      <c r="WWV37" s="83"/>
      <c r="WWW37" s="83"/>
      <c r="WWX37" s="83"/>
      <c r="WWY37" s="83"/>
      <c r="WWZ37" s="83"/>
      <c r="WXA37" s="83"/>
      <c r="WXB37" s="83"/>
      <c r="WXC37" s="83"/>
      <c r="WXD37" s="83"/>
      <c r="WXE37" s="83"/>
      <c r="WXF37" s="83"/>
      <c r="WXG37" s="83"/>
      <c r="WXH37" s="83"/>
      <c r="WXI37" s="83"/>
      <c r="WXJ37" s="83"/>
      <c r="WXK37" s="83"/>
      <c r="WXL37" s="83"/>
      <c r="WXM37" s="83"/>
      <c r="WXN37" s="83"/>
      <c r="WXO37" s="83"/>
      <c r="WXP37" s="83"/>
      <c r="WXQ37" s="83"/>
      <c r="WXR37" s="83"/>
      <c r="WXS37" s="83"/>
      <c r="WXT37" s="83"/>
      <c r="WXU37" s="83"/>
      <c r="WXV37" s="83"/>
      <c r="WXW37" s="83"/>
      <c r="WXX37" s="83"/>
      <c r="WXY37" s="83"/>
      <c r="WXZ37" s="83"/>
      <c r="WYA37" s="83"/>
      <c r="WYB37" s="83"/>
      <c r="WYC37" s="83"/>
      <c r="WYD37" s="83"/>
      <c r="WYE37" s="83"/>
      <c r="WYF37" s="83"/>
      <c r="WYG37" s="83"/>
      <c r="WYH37" s="83"/>
      <c r="WYI37" s="83"/>
      <c r="WYJ37" s="83"/>
      <c r="WYK37" s="83"/>
      <c r="WYL37" s="83"/>
      <c r="WYM37" s="83"/>
      <c r="WYN37" s="83"/>
      <c r="WYO37" s="83"/>
      <c r="WYP37" s="83"/>
      <c r="WYQ37" s="83"/>
      <c r="WYR37" s="83"/>
      <c r="WYS37" s="83"/>
      <c r="WYT37" s="83"/>
      <c r="WYU37" s="83"/>
      <c r="WYV37" s="83"/>
      <c r="WYW37" s="83"/>
      <c r="WYX37" s="83"/>
      <c r="WYY37" s="83"/>
      <c r="WYZ37" s="83"/>
      <c r="WZA37" s="83"/>
      <c r="WZB37" s="83"/>
      <c r="WZC37" s="83"/>
      <c r="WZD37" s="83"/>
      <c r="WZE37" s="83"/>
      <c r="WZF37" s="83"/>
      <c r="WZG37" s="83"/>
      <c r="WZH37" s="83"/>
      <c r="WZI37" s="83"/>
      <c r="WZJ37" s="83"/>
      <c r="WZK37" s="83"/>
      <c r="WZL37" s="83"/>
      <c r="WZM37" s="83"/>
      <c r="WZN37" s="83"/>
      <c r="WZO37" s="83"/>
      <c r="WZP37" s="83"/>
      <c r="WZQ37" s="83"/>
      <c r="WZR37" s="83"/>
      <c r="WZS37" s="83"/>
      <c r="WZT37" s="83"/>
      <c r="WZU37" s="83"/>
      <c r="WZV37" s="83"/>
      <c r="WZW37" s="83"/>
      <c r="WZX37" s="83"/>
      <c r="WZY37" s="83"/>
      <c r="WZZ37" s="83"/>
      <c r="XAA37" s="83"/>
      <c r="XAB37" s="83"/>
      <c r="XAC37" s="83"/>
      <c r="XAD37" s="83"/>
      <c r="XAE37" s="83"/>
      <c r="XAF37" s="83"/>
      <c r="XAG37" s="83"/>
      <c r="XAH37" s="83"/>
      <c r="XAI37" s="83"/>
      <c r="XAJ37" s="83"/>
      <c r="XAK37" s="83"/>
      <c r="XAL37" s="83"/>
      <c r="XAM37" s="83"/>
      <c r="XAN37" s="83"/>
      <c r="XAO37" s="83"/>
      <c r="XAP37" s="83"/>
      <c r="XAQ37" s="83"/>
      <c r="XAR37" s="83"/>
      <c r="XAS37" s="83"/>
      <c r="XAT37" s="83"/>
      <c r="XAU37" s="83"/>
      <c r="XAV37" s="83"/>
      <c r="XAW37" s="83"/>
      <c r="XAX37" s="83"/>
      <c r="XAY37" s="83"/>
      <c r="XAZ37" s="83"/>
      <c r="XBA37" s="83"/>
      <c r="XBB37" s="83"/>
      <c r="XBC37" s="83"/>
      <c r="XBD37" s="83"/>
      <c r="XBE37" s="83"/>
      <c r="XBF37" s="83"/>
      <c r="XBG37" s="83"/>
      <c r="XBH37" s="83"/>
      <c r="XBI37" s="83"/>
      <c r="XBJ37" s="83"/>
      <c r="XBK37" s="83"/>
      <c r="XBL37" s="83"/>
      <c r="XBM37" s="83"/>
      <c r="XBN37" s="83"/>
      <c r="XBO37" s="83"/>
      <c r="XBP37" s="83"/>
      <c r="XBQ37" s="83"/>
      <c r="XBR37" s="83"/>
      <c r="XBS37" s="83"/>
      <c r="XBT37" s="83"/>
      <c r="XBU37" s="83"/>
      <c r="XBV37" s="83"/>
      <c r="XBW37" s="83"/>
      <c r="XBX37" s="83"/>
      <c r="XBY37" s="83"/>
      <c r="XBZ37" s="83"/>
      <c r="XCA37" s="83"/>
      <c r="XCB37" s="83"/>
      <c r="XCC37" s="83"/>
      <c r="XCD37" s="83"/>
      <c r="XCE37" s="83"/>
      <c r="XCF37" s="83"/>
      <c r="XCG37" s="83"/>
      <c r="XCH37" s="83"/>
      <c r="XCI37" s="83"/>
      <c r="XCJ37" s="83"/>
      <c r="XCK37" s="83"/>
      <c r="XCL37" s="83"/>
      <c r="XCM37" s="83"/>
      <c r="XCN37" s="83"/>
      <c r="XCO37" s="83"/>
      <c r="XCP37" s="83"/>
      <c r="XCQ37" s="83"/>
      <c r="XCR37" s="83"/>
      <c r="XCS37" s="83"/>
      <c r="XCT37" s="83"/>
      <c r="XCU37" s="83"/>
      <c r="XCV37" s="83"/>
      <c r="XCW37" s="83"/>
      <c r="XCX37" s="83"/>
      <c r="XCY37" s="83"/>
      <c r="XCZ37" s="83"/>
      <c r="XDA37" s="83"/>
      <c r="XDB37" s="83"/>
      <c r="XDC37" s="83"/>
      <c r="XDD37" s="83"/>
      <c r="XDE37" s="83"/>
      <c r="XDF37" s="83"/>
      <c r="XDG37" s="83"/>
      <c r="XDH37" s="83"/>
      <c r="XDI37" s="83"/>
      <c r="XDJ37" s="83"/>
      <c r="XDK37" s="83"/>
      <c r="XDL37" s="83"/>
      <c r="XDM37" s="83"/>
      <c r="XDN37" s="83"/>
      <c r="XDO37" s="83"/>
      <c r="XDP37" s="83"/>
      <c r="XDQ37" s="83"/>
      <c r="XDR37" s="83"/>
      <c r="XDS37" s="83"/>
      <c r="XDT37" s="83"/>
      <c r="XDU37" s="83"/>
      <c r="XDV37" s="83"/>
      <c r="XDW37" s="83"/>
      <c r="XDX37" s="83"/>
      <c r="XDY37" s="83"/>
      <c r="XDZ37" s="83"/>
      <c r="XEA37" s="83"/>
      <c r="XEB37" s="83"/>
      <c r="XEC37" s="83"/>
      <c r="XED37" s="83"/>
      <c r="XEE37" s="83"/>
      <c r="XEF37" s="83"/>
      <c r="XEG37" s="83"/>
      <c r="XEH37" s="83"/>
      <c r="XEI37" s="83"/>
      <c r="XEJ37" s="83"/>
      <c r="XEK37" s="83"/>
      <c r="XEL37" s="83"/>
      <c r="XEM37" s="83"/>
      <c r="XEN37" s="83"/>
      <c r="XEO37" s="83"/>
      <c r="XEP37" s="83"/>
      <c r="XEQ37" s="83"/>
      <c r="XER37" s="83"/>
      <c r="XES37" s="83"/>
      <c r="XET37" s="83"/>
      <c r="XEU37" s="83"/>
      <c r="XEV37" s="83"/>
      <c r="XEW37" s="83"/>
      <c r="XEX37" s="83"/>
      <c r="XEY37" s="83"/>
      <c r="XEZ37" s="83"/>
      <c r="XFA37" s="83"/>
      <c r="XFB37" s="83"/>
      <c r="XFC37" s="83"/>
      <c r="XFD37" s="83"/>
    </row>
    <row r="38" s="4" customFormat="1" ht="50" customHeight="1" spans="1:19">
      <c r="A38" s="30">
        <v>29</v>
      </c>
      <c r="B38" s="38" t="s">
        <v>709</v>
      </c>
      <c r="C38" s="57">
        <f>G38</f>
        <v>98.532598</v>
      </c>
      <c r="D38" s="30" t="s">
        <v>62</v>
      </c>
      <c r="E38" s="58" t="s">
        <v>710</v>
      </c>
      <c r="F38" s="59" t="s">
        <v>711</v>
      </c>
      <c r="G38" s="32">
        <f t="shared" ref="G38:G89" si="1">SUM(H38:K38)</f>
        <v>98.532598</v>
      </c>
      <c r="H38" s="32"/>
      <c r="I38" s="32">
        <v>98.532598</v>
      </c>
      <c r="J38" s="32"/>
      <c r="K38" s="32"/>
      <c r="L38" s="33" t="s">
        <v>36</v>
      </c>
      <c r="M38" s="53" t="s">
        <v>712</v>
      </c>
      <c r="N38" s="30">
        <v>84</v>
      </c>
      <c r="O38" s="68" t="s">
        <v>713</v>
      </c>
      <c r="P38" s="68" t="s">
        <v>714</v>
      </c>
      <c r="Q38" s="68" t="s">
        <v>715</v>
      </c>
      <c r="R38" s="68" t="s">
        <v>716</v>
      </c>
      <c r="S38" s="87"/>
    </row>
    <row r="39" s="4" customFormat="1" ht="50" customHeight="1" spans="1:19">
      <c r="A39" s="30">
        <v>30</v>
      </c>
      <c r="B39" s="38" t="s">
        <v>717</v>
      </c>
      <c r="C39" s="57">
        <f t="shared" ref="C39:C52" si="2">G39</f>
        <v>115.534413</v>
      </c>
      <c r="D39" s="30" t="s">
        <v>62</v>
      </c>
      <c r="E39" s="58" t="s">
        <v>388</v>
      </c>
      <c r="F39" s="59" t="s">
        <v>718</v>
      </c>
      <c r="G39" s="32">
        <f t="shared" si="1"/>
        <v>115.534413</v>
      </c>
      <c r="H39" s="32"/>
      <c r="I39" s="32">
        <v>115.534413</v>
      </c>
      <c r="J39" s="32"/>
      <c r="K39" s="32"/>
      <c r="L39" s="33" t="s">
        <v>36</v>
      </c>
      <c r="M39" s="53" t="s">
        <v>719</v>
      </c>
      <c r="N39" s="30">
        <v>101</v>
      </c>
      <c r="O39" s="68" t="s">
        <v>713</v>
      </c>
      <c r="P39" s="68" t="s">
        <v>714</v>
      </c>
      <c r="Q39" s="68" t="s">
        <v>715</v>
      </c>
      <c r="R39" s="68" t="s">
        <v>716</v>
      </c>
      <c r="S39" s="84"/>
    </row>
    <row r="40" s="4" customFormat="1" ht="50" customHeight="1" spans="1:19">
      <c r="A40" s="30">
        <v>31</v>
      </c>
      <c r="B40" s="38" t="s">
        <v>720</v>
      </c>
      <c r="C40" s="57">
        <f t="shared" si="2"/>
        <v>241.563319</v>
      </c>
      <c r="D40" s="30" t="s">
        <v>62</v>
      </c>
      <c r="E40" s="58" t="s">
        <v>721</v>
      </c>
      <c r="F40" s="59" t="s">
        <v>722</v>
      </c>
      <c r="G40" s="32">
        <f t="shared" si="1"/>
        <v>241.563319</v>
      </c>
      <c r="H40" s="32"/>
      <c r="I40" s="32">
        <v>241.563319</v>
      </c>
      <c r="J40" s="32"/>
      <c r="K40" s="32"/>
      <c r="L40" s="33" t="s">
        <v>36</v>
      </c>
      <c r="M40" s="53" t="s">
        <v>723</v>
      </c>
      <c r="N40" s="30">
        <v>257</v>
      </c>
      <c r="O40" s="68" t="s">
        <v>713</v>
      </c>
      <c r="P40" s="68" t="s">
        <v>714</v>
      </c>
      <c r="Q40" s="68" t="s">
        <v>715</v>
      </c>
      <c r="R40" s="68" t="s">
        <v>716</v>
      </c>
      <c r="S40" s="84"/>
    </row>
    <row r="41" s="4" customFormat="1" ht="50" customHeight="1" spans="1:19">
      <c r="A41" s="30">
        <v>32</v>
      </c>
      <c r="B41" s="38" t="s">
        <v>724</v>
      </c>
      <c r="C41" s="57">
        <f t="shared" si="2"/>
        <v>277.656151</v>
      </c>
      <c r="D41" s="30" t="s">
        <v>62</v>
      </c>
      <c r="E41" s="58" t="s">
        <v>725</v>
      </c>
      <c r="F41" s="59" t="s">
        <v>726</v>
      </c>
      <c r="G41" s="32">
        <f t="shared" si="1"/>
        <v>277.656151</v>
      </c>
      <c r="H41" s="32">
        <v>241.4</v>
      </c>
      <c r="I41" s="32">
        <v>36.256151</v>
      </c>
      <c r="J41" s="32"/>
      <c r="K41" s="32"/>
      <c r="L41" s="33" t="s">
        <v>36</v>
      </c>
      <c r="M41" s="53" t="s">
        <v>727</v>
      </c>
      <c r="N41" s="30">
        <v>174</v>
      </c>
      <c r="O41" s="68" t="s">
        <v>713</v>
      </c>
      <c r="P41" s="68" t="s">
        <v>714</v>
      </c>
      <c r="Q41" s="68" t="s">
        <v>715</v>
      </c>
      <c r="R41" s="68" t="s">
        <v>716</v>
      </c>
      <c r="S41" s="84"/>
    </row>
    <row r="42" s="5" customFormat="1" ht="50" customHeight="1" spans="1:16376">
      <c r="A42" s="30">
        <v>33</v>
      </c>
      <c r="B42" s="60" t="s">
        <v>728</v>
      </c>
      <c r="C42" s="57">
        <f t="shared" si="2"/>
        <v>25</v>
      </c>
      <c r="D42" s="33" t="s">
        <v>62</v>
      </c>
      <c r="E42" s="58" t="s">
        <v>725</v>
      </c>
      <c r="F42" s="60" t="s">
        <v>729</v>
      </c>
      <c r="G42" s="32">
        <f t="shared" si="1"/>
        <v>25</v>
      </c>
      <c r="H42" s="32"/>
      <c r="I42" s="32"/>
      <c r="J42" s="32">
        <v>25</v>
      </c>
      <c r="K42" s="32"/>
      <c r="L42" s="33"/>
      <c r="M42" s="53" t="s">
        <v>727</v>
      </c>
      <c r="N42" s="33"/>
      <c r="O42" s="68" t="s">
        <v>713</v>
      </c>
      <c r="P42" s="68" t="s">
        <v>714</v>
      </c>
      <c r="Q42" s="68" t="s">
        <v>715</v>
      </c>
      <c r="R42" s="68" t="s">
        <v>716</v>
      </c>
      <c r="S42" s="85"/>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c r="IW42" s="86"/>
      <c r="IX42" s="86"/>
      <c r="IY42" s="86"/>
      <c r="IZ42" s="86"/>
      <c r="JA42" s="86"/>
      <c r="JB42" s="86"/>
      <c r="JC42" s="86"/>
      <c r="JD42" s="86"/>
      <c r="JE42" s="86"/>
      <c r="JF42" s="86"/>
      <c r="JG42" s="86"/>
      <c r="JH42" s="86"/>
      <c r="JI42" s="86"/>
      <c r="JJ42" s="86"/>
      <c r="JK42" s="86"/>
      <c r="JL42" s="86"/>
      <c r="JM42" s="86"/>
      <c r="JN42" s="86"/>
      <c r="JO42" s="86"/>
      <c r="JP42" s="86"/>
      <c r="JQ42" s="86"/>
      <c r="JR42" s="86"/>
      <c r="JS42" s="86"/>
      <c r="JT42" s="86"/>
      <c r="JU42" s="86"/>
      <c r="JV42" s="86"/>
      <c r="JW42" s="86"/>
      <c r="JX42" s="86"/>
      <c r="JY42" s="86"/>
      <c r="JZ42" s="86"/>
      <c r="KA42" s="86"/>
      <c r="KB42" s="86"/>
      <c r="KC42" s="86"/>
      <c r="KD42" s="86"/>
      <c r="KE42" s="86"/>
      <c r="KF42" s="86"/>
      <c r="KG42" s="86"/>
      <c r="KH42" s="86"/>
      <c r="KI42" s="86"/>
      <c r="KJ42" s="86"/>
      <c r="KK42" s="86"/>
      <c r="KL42" s="86"/>
      <c r="KM42" s="86"/>
      <c r="KN42" s="86"/>
      <c r="KO42" s="86"/>
      <c r="KP42" s="86"/>
      <c r="KQ42" s="86"/>
      <c r="KR42" s="86"/>
      <c r="KS42" s="86"/>
      <c r="KT42" s="86"/>
      <c r="KU42" s="86"/>
      <c r="KV42" s="86"/>
      <c r="KW42" s="86"/>
      <c r="KX42" s="86"/>
      <c r="KY42" s="86"/>
      <c r="KZ42" s="86"/>
      <c r="LA42" s="86"/>
      <c r="LB42" s="86"/>
      <c r="LC42" s="86"/>
      <c r="LD42" s="86"/>
      <c r="LE42" s="86"/>
      <c r="LF42" s="86"/>
      <c r="LG42" s="86"/>
      <c r="LH42" s="86"/>
      <c r="LI42" s="86"/>
      <c r="LJ42" s="86"/>
      <c r="LK42" s="86"/>
      <c r="LL42" s="86"/>
      <c r="LM42" s="86"/>
      <c r="LN42" s="86"/>
      <c r="LO42" s="86"/>
      <c r="LP42" s="86"/>
      <c r="LQ42" s="86"/>
      <c r="LR42" s="86"/>
      <c r="LS42" s="86"/>
      <c r="LT42" s="86"/>
      <c r="LU42" s="86"/>
      <c r="LV42" s="86"/>
      <c r="LW42" s="86"/>
      <c r="LX42" s="86"/>
      <c r="LY42" s="86"/>
      <c r="LZ42" s="86"/>
      <c r="MA42" s="86"/>
      <c r="MB42" s="86"/>
      <c r="MC42" s="86"/>
      <c r="MD42" s="86"/>
      <c r="ME42" s="86"/>
      <c r="MF42" s="86"/>
      <c r="MG42" s="86"/>
      <c r="MH42" s="86"/>
      <c r="MI42" s="86"/>
      <c r="MJ42" s="86"/>
      <c r="MK42" s="86"/>
      <c r="ML42" s="86"/>
      <c r="MM42" s="86"/>
      <c r="MN42" s="86"/>
      <c r="MO42" s="86"/>
      <c r="MP42" s="86"/>
      <c r="MQ42" s="86"/>
      <c r="MR42" s="86"/>
      <c r="MS42" s="86"/>
      <c r="MT42" s="86"/>
      <c r="MU42" s="86"/>
      <c r="MV42" s="86"/>
      <c r="MW42" s="86"/>
      <c r="MX42" s="86"/>
      <c r="MY42" s="86"/>
      <c r="MZ42" s="86"/>
      <c r="NA42" s="86"/>
      <c r="NB42" s="86"/>
      <c r="NC42" s="86"/>
      <c r="ND42" s="86"/>
      <c r="NE42" s="86"/>
      <c r="NF42" s="86"/>
      <c r="NG42" s="86"/>
      <c r="NH42" s="86"/>
      <c r="NI42" s="86"/>
      <c r="NJ42" s="86"/>
      <c r="NK42" s="86"/>
      <c r="NL42" s="86"/>
      <c r="NM42" s="86"/>
      <c r="NN42" s="86"/>
      <c r="NO42" s="86"/>
      <c r="NP42" s="86"/>
      <c r="NQ42" s="86"/>
      <c r="NR42" s="86"/>
      <c r="NS42" s="86"/>
      <c r="NT42" s="86"/>
      <c r="NU42" s="86"/>
      <c r="NV42" s="86"/>
      <c r="NW42" s="86"/>
      <c r="NX42" s="86"/>
      <c r="NY42" s="86"/>
      <c r="NZ42" s="86"/>
      <c r="OA42" s="86"/>
      <c r="OB42" s="86"/>
      <c r="OC42" s="86"/>
      <c r="OD42" s="86"/>
      <c r="OE42" s="86"/>
      <c r="OF42" s="86"/>
      <c r="OG42" s="86"/>
      <c r="OH42" s="86"/>
      <c r="OI42" s="86"/>
      <c r="OJ42" s="86"/>
      <c r="OK42" s="86"/>
      <c r="OL42" s="86"/>
      <c r="OM42" s="86"/>
      <c r="ON42" s="86"/>
      <c r="OO42" s="86"/>
      <c r="OP42" s="86"/>
      <c r="OQ42" s="86"/>
      <c r="OR42" s="86"/>
      <c r="OS42" s="86"/>
      <c r="OT42" s="86"/>
      <c r="OU42" s="86"/>
      <c r="OV42" s="86"/>
      <c r="OW42" s="86"/>
      <c r="OX42" s="86"/>
      <c r="OY42" s="86"/>
      <c r="OZ42" s="86"/>
      <c r="PA42" s="86"/>
      <c r="PB42" s="86"/>
      <c r="PC42" s="86"/>
      <c r="PD42" s="86"/>
      <c r="PE42" s="86"/>
      <c r="PF42" s="86"/>
      <c r="PG42" s="86"/>
      <c r="PH42" s="86"/>
      <c r="PI42" s="86"/>
      <c r="PJ42" s="86"/>
      <c r="PK42" s="86"/>
      <c r="PL42" s="86"/>
      <c r="PM42" s="86"/>
      <c r="PN42" s="86"/>
      <c r="PO42" s="86"/>
      <c r="PP42" s="86"/>
      <c r="PQ42" s="86"/>
      <c r="PR42" s="86"/>
      <c r="PS42" s="86"/>
      <c r="PT42" s="86"/>
      <c r="PU42" s="86"/>
      <c r="PV42" s="86"/>
      <c r="PW42" s="86"/>
      <c r="PX42" s="86"/>
      <c r="PY42" s="86"/>
      <c r="PZ42" s="86"/>
      <c r="QA42" s="86"/>
      <c r="QB42" s="86"/>
      <c r="QC42" s="86"/>
      <c r="QD42" s="86"/>
      <c r="QE42" s="86"/>
      <c r="QF42" s="86"/>
      <c r="QG42" s="86"/>
      <c r="QH42" s="86"/>
      <c r="QI42" s="86"/>
      <c r="QJ42" s="86"/>
      <c r="QK42" s="86"/>
      <c r="QL42" s="86"/>
      <c r="QM42" s="86"/>
      <c r="QN42" s="86"/>
      <c r="QO42" s="86"/>
      <c r="QP42" s="86"/>
      <c r="QQ42" s="86"/>
      <c r="QR42" s="86"/>
      <c r="QS42" s="86"/>
      <c r="QT42" s="86"/>
      <c r="QU42" s="86"/>
      <c r="QV42" s="86"/>
      <c r="QW42" s="86"/>
      <c r="QX42" s="86"/>
      <c r="QY42" s="86"/>
      <c r="QZ42" s="86"/>
      <c r="RA42" s="86"/>
      <c r="RB42" s="86"/>
      <c r="RC42" s="86"/>
      <c r="RD42" s="86"/>
      <c r="RE42" s="86"/>
      <c r="RF42" s="86"/>
      <c r="RG42" s="86"/>
      <c r="RH42" s="86"/>
      <c r="RI42" s="86"/>
      <c r="RJ42" s="86"/>
      <c r="RK42" s="86"/>
      <c r="RL42" s="86"/>
      <c r="RM42" s="86"/>
      <c r="RN42" s="86"/>
      <c r="RO42" s="86"/>
      <c r="RP42" s="86"/>
      <c r="RQ42" s="86"/>
      <c r="RR42" s="86"/>
      <c r="RS42" s="86"/>
      <c r="RT42" s="86"/>
      <c r="RU42" s="86"/>
      <c r="RV42" s="86"/>
      <c r="RW42" s="86"/>
      <c r="RX42" s="86"/>
      <c r="RY42" s="86"/>
      <c r="RZ42" s="86"/>
      <c r="SA42" s="86"/>
      <c r="SB42" s="86"/>
      <c r="SC42" s="86"/>
      <c r="SD42" s="86"/>
      <c r="SE42" s="86"/>
      <c r="SF42" s="86"/>
      <c r="SG42" s="86"/>
      <c r="SH42" s="86"/>
      <c r="SI42" s="86"/>
      <c r="SJ42" s="86"/>
      <c r="SK42" s="86"/>
      <c r="SL42" s="86"/>
      <c r="SM42" s="86"/>
      <c r="SN42" s="86"/>
      <c r="SO42" s="86"/>
      <c r="SP42" s="86"/>
      <c r="SQ42" s="86"/>
      <c r="SR42" s="86"/>
      <c r="SS42" s="86"/>
      <c r="ST42" s="86"/>
      <c r="SU42" s="86"/>
      <c r="SV42" s="86"/>
      <c r="SW42" s="86"/>
      <c r="SX42" s="86"/>
      <c r="SY42" s="86"/>
      <c r="SZ42" s="86"/>
      <c r="TA42" s="86"/>
      <c r="TB42" s="86"/>
      <c r="TC42" s="86"/>
      <c r="TD42" s="86"/>
      <c r="TE42" s="86"/>
      <c r="TF42" s="86"/>
      <c r="TG42" s="86"/>
      <c r="TH42" s="86"/>
      <c r="TI42" s="86"/>
      <c r="TJ42" s="86"/>
      <c r="TK42" s="86"/>
      <c r="TL42" s="86"/>
      <c r="TM42" s="86"/>
      <c r="TN42" s="86"/>
      <c r="TO42" s="86"/>
      <c r="TP42" s="86"/>
      <c r="TQ42" s="86"/>
      <c r="TR42" s="86"/>
      <c r="TS42" s="86"/>
      <c r="TT42" s="86"/>
      <c r="TU42" s="86"/>
      <c r="TV42" s="86"/>
      <c r="TW42" s="86"/>
      <c r="TX42" s="86"/>
      <c r="TY42" s="86"/>
      <c r="TZ42" s="86"/>
      <c r="UA42" s="86"/>
      <c r="UB42" s="86"/>
      <c r="UC42" s="86"/>
      <c r="UD42" s="86"/>
      <c r="UE42" s="86"/>
      <c r="UF42" s="86"/>
      <c r="UG42" s="86"/>
      <c r="UH42" s="86"/>
      <c r="UI42" s="86"/>
      <c r="UJ42" s="86"/>
      <c r="UK42" s="86"/>
      <c r="UL42" s="86"/>
      <c r="UM42" s="86"/>
      <c r="UN42" s="86"/>
      <c r="UO42" s="86"/>
      <c r="UP42" s="86"/>
      <c r="UQ42" s="86"/>
      <c r="UR42" s="86"/>
      <c r="US42" s="86"/>
      <c r="UT42" s="86"/>
      <c r="UU42" s="86"/>
      <c r="UV42" s="86"/>
      <c r="UW42" s="86"/>
      <c r="UX42" s="86"/>
      <c r="UY42" s="86"/>
      <c r="UZ42" s="86"/>
      <c r="VA42" s="86"/>
      <c r="VB42" s="86"/>
      <c r="VC42" s="86"/>
      <c r="VD42" s="86"/>
      <c r="VE42" s="86"/>
      <c r="VF42" s="86"/>
      <c r="VG42" s="86"/>
      <c r="VH42" s="86"/>
      <c r="VI42" s="86"/>
      <c r="VJ42" s="86"/>
      <c r="VK42" s="86"/>
      <c r="VL42" s="86"/>
      <c r="VM42" s="86"/>
      <c r="VN42" s="86"/>
      <c r="VO42" s="86"/>
      <c r="VP42" s="86"/>
      <c r="VQ42" s="86"/>
      <c r="VR42" s="86"/>
      <c r="VS42" s="86"/>
      <c r="VT42" s="86"/>
      <c r="VU42" s="86"/>
      <c r="VV42" s="86"/>
      <c r="VW42" s="86"/>
      <c r="VX42" s="86"/>
      <c r="VY42" s="86"/>
      <c r="VZ42" s="86"/>
      <c r="WA42" s="86"/>
      <c r="WB42" s="86"/>
      <c r="WC42" s="86"/>
      <c r="WD42" s="86"/>
      <c r="WE42" s="86"/>
      <c r="WF42" s="86"/>
      <c r="WG42" s="86"/>
      <c r="WH42" s="86"/>
      <c r="WI42" s="86"/>
      <c r="WJ42" s="86"/>
      <c r="WK42" s="86"/>
      <c r="WL42" s="86"/>
      <c r="WM42" s="86"/>
      <c r="WN42" s="86"/>
      <c r="WO42" s="86"/>
      <c r="WP42" s="86"/>
      <c r="WQ42" s="86"/>
      <c r="WR42" s="86"/>
      <c r="WS42" s="86"/>
      <c r="WT42" s="86"/>
      <c r="WU42" s="86"/>
      <c r="WV42" s="86"/>
      <c r="WW42" s="86"/>
      <c r="WX42" s="86"/>
      <c r="WY42" s="86"/>
      <c r="WZ42" s="86"/>
      <c r="XA42" s="86"/>
      <c r="XB42" s="86"/>
      <c r="XC42" s="86"/>
      <c r="XD42" s="86"/>
      <c r="XE42" s="86"/>
      <c r="XF42" s="86"/>
      <c r="XG42" s="86"/>
      <c r="XH42" s="86"/>
      <c r="XI42" s="86"/>
      <c r="XJ42" s="86"/>
      <c r="XK42" s="86"/>
      <c r="XL42" s="86"/>
      <c r="XM42" s="86"/>
      <c r="XN42" s="86"/>
      <c r="XO42" s="86"/>
      <c r="XP42" s="86"/>
      <c r="XQ42" s="86"/>
      <c r="XR42" s="86"/>
      <c r="XS42" s="86"/>
      <c r="XT42" s="86"/>
      <c r="XU42" s="86"/>
      <c r="XV42" s="86"/>
      <c r="XW42" s="86"/>
      <c r="XX42" s="86"/>
      <c r="XY42" s="86"/>
      <c r="XZ42" s="86"/>
      <c r="YA42" s="86"/>
      <c r="YB42" s="86"/>
      <c r="YC42" s="86"/>
      <c r="YD42" s="86"/>
      <c r="YE42" s="86"/>
      <c r="YF42" s="86"/>
      <c r="YG42" s="86"/>
      <c r="YH42" s="86"/>
      <c r="YI42" s="86"/>
      <c r="YJ42" s="86"/>
      <c r="YK42" s="86"/>
      <c r="YL42" s="86"/>
      <c r="YM42" s="86"/>
      <c r="YN42" s="86"/>
      <c r="YO42" s="86"/>
      <c r="YP42" s="86"/>
      <c r="YQ42" s="86"/>
      <c r="YR42" s="86"/>
      <c r="YS42" s="86"/>
      <c r="YT42" s="86"/>
      <c r="YU42" s="86"/>
      <c r="YV42" s="86"/>
      <c r="YW42" s="86"/>
      <c r="YX42" s="86"/>
      <c r="YY42" s="86"/>
      <c r="YZ42" s="86"/>
      <c r="ZA42" s="86"/>
      <c r="ZB42" s="86"/>
      <c r="ZC42" s="86"/>
      <c r="ZD42" s="86"/>
      <c r="ZE42" s="86"/>
      <c r="ZF42" s="86"/>
      <c r="ZG42" s="86"/>
      <c r="ZH42" s="86"/>
      <c r="ZI42" s="86"/>
      <c r="ZJ42" s="86"/>
      <c r="ZK42" s="86"/>
      <c r="ZL42" s="86"/>
      <c r="ZM42" s="86"/>
      <c r="ZN42" s="86"/>
      <c r="ZO42" s="86"/>
      <c r="ZP42" s="86"/>
      <c r="ZQ42" s="86"/>
      <c r="ZR42" s="86"/>
      <c r="ZS42" s="86"/>
      <c r="ZT42" s="86"/>
      <c r="ZU42" s="86"/>
      <c r="ZV42" s="86"/>
      <c r="ZW42" s="86"/>
      <c r="ZX42" s="86"/>
      <c r="ZY42" s="86"/>
      <c r="ZZ42" s="86"/>
      <c r="AAA42" s="86"/>
      <c r="AAB42" s="86"/>
      <c r="AAC42" s="86"/>
      <c r="AAD42" s="86"/>
      <c r="AAE42" s="86"/>
      <c r="AAF42" s="86"/>
      <c r="AAG42" s="86"/>
      <c r="AAH42" s="86"/>
      <c r="AAI42" s="86"/>
      <c r="AAJ42" s="86"/>
      <c r="AAK42" s="86"/>
      <c r="AAL42" s="86"/>
      <c r="AAM42" s="86"/>
      <c r="AAN42" s="86"/>
      <c r="AAO42" s="86"/>
      <c r="AAP42" s="86"/>
      <c r="AAQ42" s="86"/>
      <c r="AAR42" s="86"/>
      <c r="AAS42" s="86"/>
      <c r="AAT42" s="86"/>
      <c r="AAU42" s="86"/>
      <c r="AAV42" s="86"/>
      <c r="AAW42" s="86"/>
      <c r="AAX42" s="86"/>
      <c r="AAY42" s="86"/>
      <c r="AAZ42" s="86"/>
      <c r="ABA42" s="86"/>
      <c r="ABB42" s="86"/>
      <c r="ABC42" s="86"/>
      <c r="ABD42" s="86"/>
      <c r="ABE42" s="86"/>
      <c r="ABF42" s="86"/>
      <c r="ABG42" s="86"/>
      <c r="ABH42" s="86"/>
      <c r="ABI42" s="86"/>
      <c r="ABJ42" s="86"/>
      <c r="ABK42" s="86"/>
      <c r="ABL42" s="86"/>
      <c r="ABM42" s="86"/>
      <c r="ABN42" s="86"/>
      <c r="ABO42" s="86"/>
      <c r="ABP42" s="86"/>
      <c r="ABQ42" s="86"/>
      <c r="ABR42" s="86"/>
      <c r="ABS42" s="86"/>
      <c r="ABT42" s="86"/>
      <c r="ABU42" s="86"/>
      <c r="ABV42" s="86"/>
      <c r="ABW42" s="86"/>
      <c r="ABX42" s="86"/>
      <c r="ABY42" s="86"/>
      <c r="ABZ42" s="86"/>
      <c r="ACA42" s="86"/>
      <c r="ACB42" s="86"/>
      <c r="ACC42" s="86"/>
      <c r="ACD42" s="86"/>
      <c r="ACE42" s="86"/>
      <c r="ACF42" s="86"/>
      <c r="ACG42" s="86"/>
      <c r="ACH42" s="86"/>
      <c r="ACI42" s="86"/>
      <c r="ACJ42" s="86"/>
      <c r="ACK42" s="86"/>
      <c r="ACL42" s="86"/>
      <c r="ACM42" s="86"/>
      <c r="ACN42" s="86"/>
      <c r="ACO42" s="86"/>
      <c r="ACP42" s="86"/>
      <c r="ACQ42" s="86"/>
      <c r="ACR42" s="86"/>
      <c r="ACS42" s="86"/>
      <c r="ACT42" s="86"/>
      <c r="ACU42" s="86"/>
      <c r="ACV42" s="86"/>
      <c r="ACW42" s="86"/>
      <c r="ACX42" s="86"/>
      <c r="ACY42" s="86"/>
      <c r="ACZ42" s="86"/>
      <c r="ADA42" s="86"/>
      <c r="ADB42" s="86"/>
      <c r="ADC42" s="86"/>
      <c r="ADD42" s="86"/>
      <c r="ADE42" s="86"/>
      <c r="ADF42" s="86"/>
      <c r="ADG42" s="86"/>
      <c r="ADH42" s="86"/>
      <c r="ADI42" s="86"/>
      <c r="ADJ42" s="86"/>
      <c r="ADK42" s="86"/>
      <c r="ADL42" s="86"/>
      <c r="ADM42" s="86"/>
      <c r="ADN42" s="86"/>
      <c r="ADO42" s="86"/>
      <c r="ADP42" s="86"/>
      <c r="ADQ42" s="86"/>
      <c r="ADR42" s="86"/>
      <c r="ADS42" s="86"/>
      <c r="ADT42" s="86"/>
      <c r="ADU42" s="86"/>
      <c r="ADV42" s="86"/>
      <c r="ADW42" s="86"/>
      <c r="ADX42" s="86"/>
      <c r="ADY42" s="86"/>
      <c r="ADZ42" s="86"/>
      <c r="AEA42" s="86"/>
      <c r="AEB42" s="86"/>
      <c r="AEC42" s="86"/>
      <c r="AED42" s="86"/>
      <c r="AEE42" s="86"/>
      <c r="AEF42" s="86"/>
      <c r="AEG42" s="86"/>
      <c r="AEH42" s="86"/>
      <c r="AEI42" s="86"/>
      <c r="AEJ42" s="86"/>
      <c r="AEK42" s="86"/>
      <c r="AEL42" s="86"/>
      <c r="AEM42" s="86"/>
      <c r="AEN42" s="86"/>
      <c r="AEO42" s="86"/>
      <c r="AEP42" s="86"/>
      <c r="AEQ42" s="86"/>
      <c r="AER42" s="86"/>
      <c r="AES42" s="86"/>
      <c r="AET42" s="86"/>
      <c r="AEU42" s="86"/>
      <c r="AEV42" s="86"/>
      <c r="AEW42" s="86"/>
      <c r="AEX42" s="86"/>
      <c r="AEY42" s="86"/>
      <c r="AEZ42" s="86"/>
      <c r="AFA42" s="86"/>
      <c r="AFB42" s="86"/>
      <c r="AFC42" s="86"/>
      <c r="AFD42" s="86"/>
      <c r="AFE42" s="86"/>
      <c r="AFF42" s="86"/>
      <c r="AFG42" s="86"/>
      <c r="AFH42" s="86"/>
      <c r="AFI42" s="86"/>
      <c r="AFJ42" s="86"/>
      <c r="AFK42" s="86"/>
      <c r="AFL42" s="86"/>
      <c r="AFM42" s="86"/>
      <c r="AFN42" s="86"/>
      <c r="AFO42" s="86"/>
      <c r="AFP42" s="86"/>
      <c r="AFQ42" s="86"/>
      <c r="AFR42" s="86"/>
      <c r="AFS42" s="86"/>
      <c r="AFT42" s="86"/>
      <c r="AFU42" s="86"/>
      <c r="AFV42" s="86"/>
      <c r="AFW42" s="86"/>
      <c r="AFX42" s="86"/>
      <c r="AFY42" s="86"/>
      <c r="AFZ42" s="86"/>
      <c r="AGA42" s="86"/>
      <c r="AGB42" s="86"/>
      <c r="AGC42" s="86"/>
      <c r="AGD42" s="86"/>
      <c r="AGE42" s="86"/>
      <c r="AGF42" s="86"/>
      <c r="AGG42" s="86"/>
      <c r="AGH42" s="86"/>
      <c r="AGI42" s="86"/>
      <c r="AGJ42" s="86"/>
      <c r="AGK42" s="86"/>
      <c r="AGL42" s="86"/>
      <c r="AGM42" s="86"/>
      <c r="AGN42" s="86"/>
      <c r="AGO42" s="86"/>
      <c r="AGP42" s="86"/>
      <c r="AGQ42" s="86"/>
      <c r="AGR42" s="86"/>
      <c r="AGS42" s="86"/>
      <c r="AGT42" s="86"/>
      <c r="AGU42" s="86"/>
      <c r="AGV42" s="86"/>
      <c r="AGW42" s="86"/>
      <c r="AGX42" s="86"/>
      <c r="AGY42" s="86"/>
      <c r="AGZ42" s="86"/>
      <c r="AHA42" s="86"/>
      <c r="AHB42" s="86"/>
      <c r="AHC42" s="86"/>
      <c r="AHD42" s="86"/>
      <c r="AHE42" s="86"/>
      <c r="AHF42" s="86"/>
      <c r="AHG42" s="86"/>
      <c r="AHH42" s="86"/>
      <c r="AHI42" s="86"/>
      <c r="AHJ42" s="86"/>
      <c r="AHK42" s="86"/>
      <c r="AHL42" s="86"/>
      <c r="AHM42" s="86"/>
      <c r="AHN42" s="86"/>
      <c r="AHO42" s="86"/>
      <c r="AHP42" s="86"/>
      <c r="AHQ42" s="86"/>
      <c r="AHR42" s="86"/>
      <c r="AHS42" s="86"/>
      <c r="AHT42" s="86"/>
      <c r="AHU42" s="86"/>
      <c r="AHV42" s="86"/>
      <c r="AHW42" s="86"/>
      <c r="AHX42" s="86"/>
      <c r="AHY42" s="86"/>
      <c r="AHZ42" s="86"/>
      <c r="AIA42" s="86"/>
      <c r="AIB42" s="86"/>
      <c r="AIC42" s="86"/>
      <c r="AID42" s="86"/>
      <c r="AIE42" s="86"/>
      <c r="AIF42" s="86"/>
      <c r="AIG42" s="86"/>
      <c r="AIH42" s="86"/>
      <c r="AII42" s="86"/>
      <c r="AIJ42" s="86"/>
      <c r="AIK42" s="86"/>
      <c r="AIL42" s="86"/>
      <c r="AIM42" s="86"/>
      <c r="AIN42" s="86"/>
      <c r="AIO42" s="86"/>
      <c r="AIP42" s="86"/>
      <c r="AIQ42" s="86"/>
      <c r="AIR42" s="86"/>
      <c r="AIS42" s="86"/>
      <c r="AIT42" s="86"/>
      <c r="AIU42" s="86"/>
      <c r="AIV42" s="86"/>
      <c r="AIW42" s="86"/>
      <c r="AIX42" s="86"/>
      <c r="AIY42" s="86"/>
      <c r="AIZ42" s="86"/>
      <c r="AJA42" s="86"/>
      <c r="AJB42" s="86"/>
      <c r="AJC42" s="86"/>
      <c r="AJD42" s="86"/>
      <c r="AJE42" s="86"/>
      <c r="AJF42" s="86"/>
      <c r="AJG42" s="86"/>
      <c r="AJH42" s="86"/>
      <c r="AJI42" s="86"/>
      <c r="AJJ42" s="86"/>
      <c r="AJK42" s="86"/>
      <c r="AJL42" s="86"/>
      <c r="AJM42" s="86"/>
      <c r="AJN42" s="86"/>
      <c r="AJO42" s="86"/>
      <c r="AJP42" s="86"/>
      <c r="AJQ42" s="86"/>
      <c r="AJR42" s="86"/>
      <c r="AJS42" s="86"/>
      <c r="AJT42" s="86"/>
      <c r="AJU42" s="86"/>
      <c r="AJV42" s="86"/>
      <c r="AJW42" s="86"/>
      <c r="AJX42" s="86"/>
      <c r="AJY42" s="86"/>
      <c r="AJZ42" s="86"/>
      <c r="AKA42" s="86"/>
      <c r="AKB42" s="86"/>
      <c r="AKC42" s="86"/>
      <c r="AKD42" s="86"/>
      <c r="AKE42" s="86"/>
      <c r="AKF42" s="86"/>
      <c r="AKG42" s="86"/>
      <c r="AKH42" s="86"/>
      <c r="AKI42" s="86"/>
      <c r="AKJ42" s="86"/>
      <c r="AKK42" s="86"/>
      <c r="AKL42" s="86"/>
      <c r="AKM42" s="86"/>
      <c r="AKN42" s="86"/>
      <c r="AKO42" s="86"/>
      <c r="AKP42" s="86"/>
      <c r="AKQ42" s="86"/>
      <c r="AKR42" s="86"/>
      <c r="AKS42" s="86"/>
      <c r="AKT42" s="86"/>
      <c r="AKU42" s="86"/>
      <c r="AKV42" s="86"/>
      <c r="AKW42" s="86"/>
      <c r="AKX42" s="86"/>
      <c r="AKY42" s="86"/>
      <c r="AKZ42" s="86"/>
      <c r="ALA42" s="86"/>
      <c r="ALB42" s="86"/>
      <c r="ALC42" s="86"/>
      <c r="ALD42" s="86"/>
      <c r="ALE42" s="86"/>
      <c r="ALF42" s="86"/>
      <c r="ALG42" s="86"/>
      <c r="ALH42" s="86"/>
      <c r="ALI42" s="86"/>
      <c r="ALJ42" s="86"/>
      <c r="ALK42" s="86"/>
      <c r="ALL42" s="86"/>
      <c r="ALM42" s="86"/>
      <c r="ALN42" s="86"/>
      <c r="ALO42" s="86"/>
      <c r="ALP42" s="86"/>
      <c r="ALQ42" s="86"/>
      <c r="ALR42" s="86"/>
      <c r="ALS42" s="86"/>
      <c r="ALT42" s="86"/>
      <c r="ALU42" s="86"/>
      <c r="ALV42" s="86"/>
      <c r="ALW42" s="86"/>
      <c r="ALX42" s="86"/>
      <c r="ALY42" s="86"/>
      <c r="ALZ42" s="86"/>
      <c r="AMA42" s="86"/>
      <c r="AMB42" s="86"/>
      <c r="AMC42" s="86"/>
      <c r="AMD42" s="86"/>
      <c r="AME42" s="86"/>
      <c r="AMF42" s="86"/>
      <c r="AMG42" s="86"/>
      <c r="AMH42" s="86"/>
      <c r="AMI42" s="86"/>
      <c r="AMJ42" s="86"/>
      <c r="AMK42" s="86"/>
      <c r="AML42" s="86"/>
      <c r="AMM42" s="86"/>
      <c r="AMN42" s="86"/>
      <c r="AMO42" s="86"/>
      <c r="AMP42" s="86"/>
      <c r="AMQ42" s="86"/>
      <c r="AMR42" s="86"/>
      <c r="AMS42" s="86"/>
      <c r="AMT42" s="86"/>
      <c r="AMU42" s="86"/>
      <c r="AMV42" s="86"/>
      <c r="AMW42" s="86"/>
      <c r="AMX42" s="86"/>
      <c r="AMY42" s="86"/>
      <c r="AMZ42" s="86"/>
      <c r="ANA42" s="86"/>
      <c r="ANB42" s="86"/>
      <c r="ANC42" s="86"/>
      <c r="AND42" s="86"/>
      <c r="ANE42" s="86"/>
      <c r="ANF42" s="86"/>
      <c r="ANG42" s="86"/>
      <c r="ANH42" s="86"/>
      <c r="ANI42" s="86"/>
      <c r="ANJ42" s="86"/>
      <c r="ANK42" s="86"/>
      <c r="ANL42" s="86"/>
      <c r="ANM42" s="86"/>
      <c r="ANN42" s="86"/>
      <c r="ANO42" s="86"/>
      <c r="ANP42" s="86"/>
      <c r="ANQ42" s="86"/>
      <c r="ANR42" s="86"/>
      <c r="ANS42" s="86"/>
      <c r="ANT42" s="86"/>
      <c r="ANU42" s="86"/>
      <c r="ANV42" s="86"/>
      <c r="ANW42" s="86"/>
      <c r="ANX42" s="86"/>
      <c r="ANY42" s="86"/>
      <c r="ANZ42" s="86"/>
      <c r="AOA42" s="86"/>
      <c r="AOB42" s="86"/>
      <c r="AOC42" s="86"/>
      <c r="AOD42" s="86"/>
      <c r="AOE42" s="86"/>
      <c r="AOF42" s="86"/>
      <c r="AOG42" s="86"/>
      <c r="AOH42" s="86"/>
      <c r="AOI42" s="86"/>
      <c r="AOJ42" s="86"/>
      <c r="AOK42" s="86"/>
      <c r="AOL42" s="86"/>
      <c r="AOM42" s="86"/>
      <c r="AON42" s="86"/>
      <c r="AOO42" s="86"/>
      <c r="AOP42" s="86"/>
      <c r="AOQ42" s="86"/>
      <c r="AOR42" s="86"/>
      <c r="AOS42" s="86"/>
      <c r="AOT42" s="86"/>
      <c r="AOU42" s="86"/>
      <c r="AOV42" s="86"/>
      <c r="AOW42" s="86"/>
      <c r="AOX42" s="86"/>
      <c r="AOY42" s="86"/>
      <c r="AOZ42" s="86"/>
      <c r="APA42" s="86"/>
      <c r="APB42" s="86"/>
      <c r="APC42" s="86"/>
      <c r="APD42" s="86"/>
      <c r="APE42" s="86"/>
      <c r="APF42" s="86"/>
      <c r="APG42" s="86"/>
      <c r="APH42" s="86"/>
      <c r="API42" s="86"/>
      <c r="APJ42" s="86"/>
      <c r="APK42" s="86"/>
      <c r="APL42" s="86"/>
      <c r="APM42" s="86"/>
      <c r="APN42" s="86"/>
      <c r="APO42" s="86"/>
      <c r="APP42" s="86"/>
      <c r="APQ42" s="86"/>
      <c r="APR42" s="86"/>
      <c r="APS42" s="86"/>
      <c r="APT42" s="86"/>
      <c r="APU42" s="86"/>
      <c r="APV42" s="86"/>
      <c r="APW42" s="86"/>
      <c r="APX42" s="86"/>
      <c r="APY42" s="86"/>
      <c r="APZ42" s="86"/>
      <c r="AQA42" s="86"/>
      <c r="AQB42" s="86"/>
      <c r="AQC42" s="86"/>
      <c r="AQD42" s="86"/>
      <c r="AQE42" s="86"/>
      <c r="AQF42" s="86"/>
      <c r="AQG42" s="86"/>
      <c r="AQH42" s="86"/>
      <c r="AQI42" s="86"/>
      <c r="AQJ42" s="86"/>
      <c r="AQK42" s="86"/>
      <c r="AQL42" s="86"/>
      <c r="AQM42" s="86"/>
      <c r="AQN42" s="86"/>
      <c r="AQO42" s="86"/>
      <c r="AQP42" s="86"/>
      <c r="AQQ42" s="86"/>
      <c r="AQR42" s="86"/>
      <c r="AQS42" s="86"/>
      <c r="AQT42" s="86"/>
      <c r="AQU42" s="86"/>
      <c r="AQV42" s="86"/>
      <c r="AQW42" s="86"/>
      <c r="AQX42" s="86"/>
      <c r="AQY42" s="86"/>
      <c r="AQZ42" s="86"/>
      <c r="ARA42" s="86"/>
      <c r="ARB42" s="86"/>
      <c r="ARC42" s="86"/>
      <c r="ARD42" s="86"/>
      <c r="ARE42" s="86"/>
      <c r="ARF42" s="86"/>
      <c r="ARG42" s="86"/>
      <c r="ARH42" s="86"/>
      <c r="ARI42" s="86"/>
      <c r="ARJ42" s="86"/>
      <c r="ARK42" s="86"/>
      <c r="ARL42" s="86"/>
      <c r="ARM42" s="86"/>
      <c r="ARN42" s="86"/>
      <c r="ARO42" s="86"/>
      <c r="ARP42" s="86"/>
      <c r="ARQ42" s="86"/>
      <c r="ARR42" s="86"/>
      <c r="ARS42" s="86"/>
      <c r="ART42" s="86"/>
      <c r="ARU42" s="86"/>
      <c r="ARV42" s="86"/>
      <c r="ARW42" s="86"/>
      <c r="ARX42" s="86"/>
      <c r="ARY42" s="86"/>
      <c r="ARZ42" s="86"/>
      <c r="ASA42" s="86"/>
      <c r="ASB42" s="86"/>
      <c r="ASC42" s="86"/>
      <c r="ASD42" s="86"/>
      <c r="ASE42" s="86"/>
      <c r="ASF42" s="86"/>
      <c r="ASG42" s="86"/>
      <c r="ASH42" s="86"/>
      <c r="ASI42" s="86"/>
      <c r="ASJ42" s="86"/>
      <c r="ASK42" s="86"/>
      <c r="ASL42" s="86"/>
      <c r="ASM42" s="86"/>
      <c r="ASN42" s="86"/>
      <c r="ASO42" s="86"/>
      <c r="ASP42" s="86"/>
      <c r="ASQ42" s="86"/>
      <c r="ASR42" s="86"/>
      <c r="ASS42" s="86"/>
      <c r="AST42" s="86"/>
      <c r="ASU42" s="86"/>
      <c r="ASV42" s="86"/>
      <c r="ASW42" s="86"/>
      <c r="ASX42" s="86"/>
      <c r="ASY42" s="86"/>
      <c r="ASZ42" s="86"/>
      <c r="ATA42" s="86"/>
      <c r="ATB42" s="86"/>
      <c r="ATC42" s="86"/>
      <c r="ATD42" s="86"/>
      <c r="ATE42" s="86"/>
      <c r="ATF42" s="86"/>
      <c r="ATG42" s="86"/>
      <c r="ATH42" s="86"/>
      <c r="ATI42" s="86"/>
      <c r="ATJ42" s="86"/>
      <c r="ATK42" s="86"/>
      <c r="ATL42" s="86"/>
      <c r="ATM42" s="86"/>
      <c r="ATN42" s="86"/>
      <c r="ATO42" s="86"/>
      <c r="ATP42" s="86"/>
      <c r="ATQ42" s="86"/>
      <c r="ATR42" s="86"/>
      <c r="ATS42" s="86"/>
      <c r="ATT42" s="86"/>
      <c r="ATU42" s="86"/>
      <c r="ATV42" s="86"/>
      <c r="ATW42" s="86"/>
      <c r="ATX42" s="86"/>
      <c r="ATY42" s="86"/>
      <c r="ATZ42" s="86"/>
      <c r="AUA42" s="86"/>
      <c r="AUB42" s="86"/>
      <c r="AUC42" s="86"/>
      <c r="AUD42" s="86"/>
      <c r="AUE42" s="86"/>
      <c r="AUF42" s="86"/>
      <c r="AUG42" s="86"/>
      <c r="AUH42" s="86"/>
      <c r="AUI42" s="86"/>
      <c r="AUJ42" s="86"/>
      <c r="AUK42" s="86"/>
      <c r="AUL42" s="86"/>
      <c r="AUM42" s="86"/>
      <c r="AUN42" s="86"/>
      <c r="AUO42" s="86"/>
      <c r="AUP42" s="86"/>
      <c r="AUQ42" s="86"/>
      <c r="AUR42" s="86"/>
      <c r="AUS42" s="86"/>
      <c r="AUT42" s="86"/>
      <c r="AUU42" s="86"/>
      <c r="AUV42" s="86"/>
      <c r="AUW42" s="86"/>
      <c r="AUX42" s="86"/>
      <c r="AUY42" s="86"/>
      <c r="AUZ42" s="86"/>
      <c r="AVA42" s="86"/>
      <c r="AVB42" s="86"/>
      <c r="AVC42" s="86"/>
      <c r="AVD42" s="86"/>
      <c r="AVE42" s="86"/>
      <c r="AVF42" s="86"/>
      <c r="AVG42" s="86"/>
      <c r="AVH42" s="86"/>
      <c r="AVI42" s="86"/>
      <c r="AVJ42" s="86"/>
      <c r="AVK42" s="86"/>
      <c r="AVL42" s="86"/>
      <c r="AVM42" s="86"/>
      <c r="AVN42" s="86"/>
      <c r="AVO42" s="86"/>
      <c r="AVP42" s="86"/>
      <c r="AVQ42" s="86"/>
      <c r="AVR42" s="86"/>
      <c r="AVS42" s="86"/>
      <c r="AVT42" s="86"/>
      <c r="AVU42" s="86"/>
      <c r="AVV42" s="86"/>
      <c r="AVW42" s="86"/>
      <c r="AVX42" s="86"/>
      <c r="AVY42" s="86"/>
      <c r="AVZ42" s="86"/>
      <c r="AWA42" s="86"/>
      <c r="AWB42" s="86"/>
      <c r="AWC42" s="86"/>
      <c r="AWD42" s="86"/>
      <c r="AWE42" s="86"/>
      <c r="AWF42" s="86"/>
      <c r="AWG42" s="86"/>
      <c r="AWH42" s="86"/>
      <c r="AWI42" s="86"/>
      <c r="AWJ42" s="86"/>
      <c r="AWK42" s="86"/>
      <c r="AWL42" s="86"/>
      <c r="AWM42" s="86"/>
      <c r="AWN42" s="86"/>
      <c r="AWO42" s="86"/>
      <c r="AWP42" s="86"/>
      <c r="AWQ42" s="86"/>
      <c r="AWR42" s="86"/>
      <c r="AWS42" s="86"/>
      <c r="AWT42" s="86"/>
      <c r="AWU42" s="86"/>
      <c r="AWV42" s="86"/>
      <c r="AWW42" s="86"/>
      <c r="AWX42" s="86"/>
      <c r="AWY42" s="86"/>
      <c r="AWZ42" s="86"/>
      <c r="AXA42" s="86"/>
      <c r="AXB42" s="86"/>
      <c r="AXC42" s="86"/>
      <c r="AXD42" s="86"/>
      <c r="AXE42" s="86"/>
      <c r="AXF42" s="86"/>
      <c r="AXG42" s="86"/>
      <c r="AXH42" s="86"/>
      <c r="AXI42" s="86"/>
      <c r="AXJ42" s="86"/>
      <c r="AXK42" s="86"/>
      <c r="AXL42" s="86"/>
      <c r="AXM42" s="86"/>
      <c r="AXN42" s="86"/>
      <c r="AXO42" s="86"/>
      <c r="AXP42" s="86"/>
      <c r="AXQ42" s="86"/>
      <c r="AXR42" s="86"/>
      <c r="AXS42" s="86"/>
      <c r="AXT42" s="86"/>
      <c r="AXU42" s="86"/>
      <c r="AXV42" s="86"/>
      <c r="AXW42" s="86"/>
      <c r="AXX42" s="86"/>
      <c r="AXY42" s="86"/>
      <c r="AXZ42" s="86"/>
      <c r="AYA42" s="86"/>
      <c r="AYB42" s="86"/>
      <c r="AYC42" s="86"/>
      <c r="AYD42" s="86"/>
      <c r="AYE42" s="86"/>
      <c r="AYF42" s="86"/>
      <c r="AYG42" s="86"/>
      <c r="AYH42" s="86"/>
      <c r="AYI42" s="86"/>
      <c r="AYJ42" s="86"/>
      <c r="AYK42" s="86"/>
      <c r="AYL42" s="86"/>
      <c r="AYM42" s="86"/>
      <c r="AYN42" s="86"/>
      <c r="AYO42" s="86"/>
      <c r="AYP42" s="86"/>
      <c r="AYQ42" s="86"/>
      <c r="AYR42" s="86"/>
      <c r="AYS42" s="86"/>
      <c r="AYT42" s="86"/>
      <c r="AYU42" s="86"/>
      <c r="AYV42" s="86"/>
      <c r="AYW42" s="86"/>
      <c r="AYX42" s="86"/>
      <c r="AYY42" s="86"/>
      <c r="AYZ42" s="86"/>
      <c r="AZA42" s="86"/>
      <c r="AZB42" s="86"/>
      <c r="AZC42" s="86"/>
      <c r="AZD42" s="86"/>
      <c r="AZE42" s="86"/>
      <c r="AZF42" s="86"/>
      <c r="AZG42" s="86"/>
      <c r="AZH42" s="86"/>
      <c r="AZI42" s="86"/>
      <c r="AZJ42" s="86"/>
      <c r="AZK42" s="86"/>
      <c r="AZL42" s="86"/>
      <c r="AZM42" s="86"/>
      <c r="AZN42" s="86"/>
      <c r="AZO42" s="86"/>
      <c r="AZP42" s="86"/>
      <c r="AZQ42" s="86"/>
      <c r="AZR42" s="86"/>
      <c r="AZS42" s="86"/>
      <c r="AZT42" s="86"/>
      <c r="AZU42" s="86"/>
      <c r="AZV42" s="86"/>
      <c r="AZW42" s="86"/>
      <c r="AZX42" s="86"/>
      <c r="AZY42" s="86"/>
      <c r="AZZ42" s="86"/>
      <c r="BAA42" s="86"/>
      <c r="BAB42" s="86"/>
      <c r="BAC42" s="86"/>
      <c r="BAD42" s="86"/>
      <c r="BAE42" s="86"/>
      <c r="BAF42" s="86"/>
      <c r="BAG42" s="86"/>
      <c r="BAH42" s="86"/>
      <c r="BAI42" s="86"/>
      <c r="BAJ42" s="86"/>
      <c r="BAK42" s="86"/>
      <c r="BAL42" s="86"/>
      <c r="BAM42" s="86"/>
      <c r="BAN42" s="86"/>
      <c r="BAO42" s="86"/>
      <c r="BAP42" s="86"/>
      <c r="BAQ42" s="86"/>
      <c r="BAR42" s="86"/>
      <c r="BAS42" s="86"/>
      <c r="BAT42" s="86"/>
      <c r="BAU42" s="86"/>
      <c r="BAV42" s="86"/>
      <c r="BAW42" s="86"/>
      <c r="BAX42" s="86"/>
      <c r="BAY42" s="86"/>
      <c r="BAZ42" s="86"/>
      <c r="BBA42" s="86"/>
      <c r="BBB42" s="86"/>
      <c r="BBC42" s="86"/>
      <c r="BBD42" s="86"/>
      <c r="BBE42" s="86"/>
      <c r="BBF42" s="86"/>
      <c r="BBG42" s="86"/>
      <c r="BBH42" s="86"/>
      <c r="BBI42" s="86"/>
      <c r="BBJ42" s="86"/>
      <c r="BBK42" s="86"/>
      <c r="BBL42" s="86"/>
      <c r="BBM42" s="86"/>
      <c r="BBN42" s="86"/>
      <c r="BBO42" s="86"/>
      <c r="BBP42" s="86"/>
      <c r="BBQ42" s="86"/>
      <c r="BBR42" s="86"/>
      <c r="BBS42" s="86"/>
      <c r="BBT42" s="86"/>
      <c r="BBU42" s="86"/>
      <c r="BBV42" s="86"/>
      <c r="BBW42" s="86"/>
      <c r="BBX42" s="86"/>
      <c r="BBY42" s="86"/>
      <c r="BBZ42" s="86"/>
      <c r="BCA42" s="86"/>
      <c r="BCB42" s="86"/>
      <c r="BCC42" s="86"/>
      <c r="BCD42" s="86"/>
      <c r="BCE42" s="86"/>
      <c r="BCF42" s="86"/>
      <c r="BCG42" s="86"/>
      <c r="BCH42" s="86"/>
      <c r="BCI42" s="86"/>
      <c r="BCJ42" s="86"/>
      <c r="BCK42" s="86"/>
      <c r="BCL42" s="86"/>
      <c r="BCM42" s="86"/>
      <c r="BCN42" s="86"/>
      <c r="BCO42" s="86"/>
      <c r="BCP42" s="86"/>
      <c r="BCQ42" s="86"/>
      <c r="BCR42" s="86"/>
      <c r="BCS42" s="86"/>
      <c r="BCT42" s="86"/>
      <c r="BCU42" s="86"/>
      <c r="BCV42" s="86"/>
      <c r="BCW42" s="86"/>
      <c r="BCX42" s="86"/>
      <c r="BCY42" s="86"/>
      <c r="BCZ42" s="86"/>
      <c r="BDA42" s="86"/>
      <c r="BDB42" s="86"/>
      <c r="BDC42" s="86"/>
      <c r="BDD42" s="86"/>
      <c r="BDE42" s="86"/>
      <c r="BDF42" s="86"/>
      <c r="BDG42" s="86"/>
      <c r="BDH42" s="86"/>
      <c r="BDI42" s="86"/>
      <c r="BDJ42" s="86"/>
      <c r="BDK42" s="86"/>
      <c r="BDL42" s="86"/>
      <c r="BDM42" s="86"/>
      <c r="BDN42" s="86"/>
      <c r="BDO42" s="86"/>
      <c r="BDP42" s="86"/>
      <c r="BDQ42" s="86"/>
      <c r="BDR42" s="86"/>
      <c r="BDS42" s="86"/>
      <c r="BDT42" s="86"/>
      <c r="BDU42" s="86"/>
      <c r="BDV42" s="86"/>
      <c r="BDW42" s="86"/>
      <c r="BDX42" s="86"/>
      <c r="BDY42" s="86"/>
      <c r="BDZ42" s="86"/>
      <c r="BEA42" s="86"/>
      <c r="BEB42" s="86"/>
      <c r="BEC42" s="86"/>
      <c r="BED42" s="86"/>
      <c r="BEE42" s="86"/>
      <c r="BEF42" s="86"/>
      <c r="BEG42" s="86"/>
      <c r="BEH42" s="86"/>
      <c r="BEI42" s="86"/>
      <c r="BEJ42" s="86"/>
      <c r="BEK42" s="86"/>
      <c r="BEL42" s="86"/>
      <c r="BEM42" s="86"/>
      <c r="BEN42" s="86"/>
      <c r="BEO42" s="86"/>
      <c r="BEP42" s="86"/>
      <c r="BEQ42" s="86"/>
      <c r="BER42" s="86"/>
      <c r="BES42" s="86"/>
      <c r="BET42" s="86"/>
      <c r="BEU42" s="86"/>
      <c r="BEV42" s="86"/>
      <c r="BEW42" s="86"/>
      <c r="BEX42" s="86"/>
      <c r="BEY42" s="86"/>
      <c r="BEZ42" s="86"/>
      <c r="BFA42" s="86"/>
      <c r="BFB42" s="86"/>
      <c r="BFC42" s="86"/>
      <c r="BFD42" s="86"/>
      <c r="BFE42" s="86"/>
      <c r="BFF42" s="86"/>
      <c r="BFG42" s="86"/>
      <c r="BFH42" s="86"/>
      <c r="BFI42" s="86"/>
      <c r="BFJ42" s="86"/>
      <c r="BFK42" s="86"/>
      <c r="BFL42" s="86"/>
      <c r="BFM42" s="86"/>
      <c r="BFN42" s="86"/>
      <c r="BFO42" s="86"/>
      <c r="BFP42" s="86"/>
      <c r="BFQ42" s="86"/>
      <c r="BFR42" s="86"/>
      <c r="BFS42" s="86"/>
      <c r="BFT42" s="86"/>
      <c r="BFU42" s="86"/>
      <c r="BFV42" s="86"/>
      <c r="BFW42" s="86"/>
      <c r="BFX42" s="86"/>
      <c r="BFY42" s="86"/>
      <c r="BFZ42" s="86"/>
      <c r="BGA42" s="86"/>
      <c r="BGB42" s="86"/>
      <c r="BGC42" s="86"/>
      <c r="BGD42" s="86"/>
      <c r="BGE42" s="86"/>
      <c r="BGF42" s="86"/>
      <c r="BGG42" s="86"/>
      <c r="BGH42" s="86"/>
      <c r="BGI42" s="86"/>
      <c r="BGJ42" s="86"/>
      <c r="BGK42" s="86"/>
      <c r="BGL42" s="86"/>
      <c r="BGM42" s="86"/>
      <c r="BGN42" s="86"/>
      <c r="BGO42" s="86"/>
      <c r="BGP42" s="86"/>
      <c r="BGQ42" s="86"/>
      <c r="BGR42" s="86"/>
      <c r="BGS42" s="86"/>
      <c r="BGT42" s="86"/>
      <c r="BGU42" s="86"/>
      <c r="BGV42" s="86"/>
      <c r="BGW42" s="86"/>
      <c r="BGX42" s="86"/>
      <c r="BGY42" s="86"/>
      <c r="BGZ42" s="86"/>
      <c r="BHA42" s="86"/>
      <c r="BHB42" s="86"/>
      <c r="BHC42" s="86"/>
      <c r="BHD42" s="86"/>
      <c r="BHE42" s="86"/>
      <c r="BHF42" s="86"/>
      <c r="BHG42" s="86"/>
      <c r="BHH42" s="86"/>
      <c r="BHI42" s="86"/>
      <c r="BHJ42" s="86"/>
      <c r="BHK42" s="86"/>
      <c r="BHL42" s="86"/>
      <c r="BHM42" s="86"/>
      <c r="BHN42" s="86"/>
      <c r="BHO42" s="86"/>
      <c r="BHP42" s="86"/>
      <c r="BHQ42" s="86"/>
      <c r="BHR42" s="86"/>
      <c r="BHS42" s="86"/>
      <c r="BHT42" s="86"/>
      <c r="BHU42" s="86"/>
      <c r="BHV42" s="86"/>
      <c r="BHW42" s="86"/>
      <c r="BHX42" s="86"/>
      <c r="BHY42" s="86"/>
      <c r="BHZ42" s="86"/>
      <c r="BIA42" s="86"/>
      <c r="BIB42" s="86"/>
      <c r="BIC42" s="86"/>
      <c r="BID42" s="86"/>
      <c r="BIE42" s="86"/>
      <c r="BIF42" s="86"/>
      <c r="BIG42" s="86"/>
      <c r="BIH42" s="86"/>
      <c r="BII42" s="86"/>
      <c r="BIJ42" s="86"/>
      <c r="BIK42" s="86"/>
      <c r="BIL42" s="86"/>
      <c r="BIM42" s="86"/>
      <c r="BIN42" s="86"/>
      <c r="BIO42" s="86"/>
      <c r="BIP42" s="86"/>
      <c r="BIQ42" s="86"/>
      <c r="BIR42" s="86"/>
      <c r="BIS42" s="86"/>
      <c r="BIT42" s="86"/>
      <c r="BIU42" s="86"/>
      <c r="BIV42" s="86"/>
      <c r="BIW42" s="86"/>
      <c r="BIX42" s="86"/>
      <c r="BIY42" s="86"/>
      <c r="BIZ42" s="86"/>
      <c r="BJA42" s="86"/>
      <c r="BJB42" s="86"/>
      <c r="BJC42" s="86"/>
      <c r="BJD42" s="86"/>
      <c r="BJE42" s="86"/>
      <c r="BJF42" s="86"/>
      <c r="BJG42" s="86"/>
      <c r="BJH42" s="86"/>
      <c r="BJI42" s="86"/>
      <c r="BJJ42" s="86"/>
      <c r="BJK42" s="86"/>
      <c r="BJL42" s="86"/>
      <c r="BJM42" s="86"/>
      <c r="BJN42" s="86"/>
      <c r="BJO42" s="86"/>
      <c r="BJP42" s="86"/>
      <c r="BJQ42" s="86"/>
      <c r="BJR42" s="86"/>
      <c r="BJS42" s="86"/>
      <c r="BJT42" s="86"/>
      <c r="BJU42" s="86"/>
      <c r="BJV42" s="86"/>
      <c r="BJW42" s="86"/>
      <c r="BJX42" s="86"/>
      <c r="BJY42" s="86"/>
      <c r="BJZ42" s="86"/>
      <c r="BKA42" s="86"/>
      <c r="BKB42" s="86"/>
      <c r="BKC42" s="86"/>
      <c r="BKD42" s="86"/>
      <c r="BKE42" s="86"/>
      <c r="BKF42" s="86"/>
      <c r="BKG42" s="86"/>
      <c r="BKH42" s="86"/>
      <c r="BKI42" s="86"/>
      <c r="BKJ42" s="86"/>
      <c r="BKK42" s="86"/>
      <c r="BKL42" s="86"/>
      <c r="BKM42" s="86"/>
      <c r="BKN42" s="86"/>
      <c r="BKO42" s="86"/>
      <c r="BKP42" s="86"/>
      <c r="BKQ42" s="86"/>
      <c r="BKR42" s="86"/>
      <c r="BKS42" s="86"/>
      <c r="BKT42" s="86"/>
      <c r="BKU42" s="86"/>
      <c r="BKV42" s="86"/>
      <c r="BKW42" s="86"/>
      <c r="BKX42" s="86"/>
      <c r="BKY42" s="86"/>
      <c r="BKZ42" s="86"/>
      <c r="BLA42" s="86"/>
      <c r="BLB42" s="86"/>
      <c r="BLC42" s="86"/>
      <c r="BLD42" s="86"/>
      <c r="BLE42" s="86"/>
      <c r="BLF42" s="86"/>
      <c r="BLG42" s="86"/>
      <c r="BLH42" s="86"/>
      <c r="BLI42" s="86"/>
      <c r="BLJ42" s="86"/>
      <c r="BLK42" s="86"/>
      <c r="BLL42" s="86"/>
      <c r="BLM42" s="86"/>
      <c r="BLN42" s="86"/>
      <c r="BLO42" s="86"/>
      <c r="BLP42" s="86"/>
      <c r="BLQ42" s="86"/>
      <c r="BLR42" s="86"/>
      <c r="BLS42" s="86"/>
      <c r="BLT42" s="86"/>
      <c r="BLU42" s="86"/>
      <c r="BLV42" s="86"/>
      <c r="BLW42" s="86"/>
      <c r="BLX42" s="86"/>
      <c r="BLY42" s="86"/>
      <c r="BLZ42" s="86"/>
      <c r="BMA42" s="86"/>
      <c r="BMB42" s="86"/>
      <c r="BMC42" s="86"/>
      <c r="BMD42" s="86"/>
      <c r="BME42" s="86"/>
      <c r="BMF42" s="86"/>
      <c r="BMG42" s="86"/>
      <c r="BMH42" s="86"/>
      <c r="BMI42" s="86"/>
      <c r="BMJ42" s="86"/>
      <c r="BMK42" s="86"/>
      <c r="BML42" s="86"/>
      <c r="BMM42" s="86"/>
      <c r="BMN42" s="86"/>
      <c r="BMO42" s="86"/>
      <c r="BMP42" s="86"/>
      <c r="BMQ42" s="86"/>
      <c r="BMR42" s="86"/>
      <c r="BMS42" s="86"/>
      <c r="BMT42" s="86"/>
      <c r="BMU42" s="86"/>
      <c r="BMV42" s="86"/>
      <c r="BMW42" s="86"/>
      <c r="BMX42" s="86"/>
      <c r="BMY42" s="86"/>
      <c r="BMZ42" s="86"/>
      <c r="BNA42" s="86"/>
      <c r="BNB42" s="86"/>
      <c r="BNC42" s="86"/>
      <c r="BND42" s="86"/>
      <c r="BNE42" s="86"/>
      <c r="BNF42" s="86"/>
      <c r="BNG42" s="86"/>
      <c r="BNH42" s="86"/>
      <c r="BNI42" s="86"/>
      <c r="BNJ42" s="86"/>
      <c r="BNK42" s="86"/>
      <c r="BNL42" s="86"/>
      <c r="BNM42" s="86"/>
      <c r="BNN42" s="86"/>
      <c r="BNO42" s="86"/>
      <c r="BNP42" s="86"/>
      <c r="BNQ42" s="86"/>
      <c r="BNR42" s="86"/>
      <c r="BNS42" s="86"/>
      <c r="BNT42" s="86"/>
      <c r="BNU42" s="86"/>
      <c r="BNV42" s="86"/>
      <c r="BNW42" s="86"/>
      <c r="BNX42" s="86"/>
      <c r="BNY42" s="86"/>
      <c r="BNZ42" s="86"/>
      <c r="BOA42" s="86"/>
      <c r="BOB42" s="86"/>
      <c r="BOC42" s="86"/>
      <c r="BOD42" s="86"/>
      <c r="BOE42" s="86"/>
      <c r="BOF42" s="86"/>
      <c r="BOG42" s="86"/>
      <c r="BOH42" s="86"/>
      <c r="BOI42" s="86"/>
      <c r="BOJ42" s="86"/>
      <c r="BOK42" s="86"/>
      <c r="BOL42" s="86"/>
      <c r="BOM42" s="86"/>
      <c r="BON42" s="86"/>
      <c r="BOO42" s="86"/>
      <c r="BOP42" s="86"/>
      <c r="BOQ42" s="86"/>
      <c r="BOR42" s="86"/>
      <c r="BOS42" s="86"/>
      <c r="BOT42" s="86"/>
      <c r="BOU42" s="86"/>
      <c r="BOV42" s="86"/>
      <c r="BOW42" s="86"/>
      <c r="BOX42" s="86"/>
      <c r="BOY42" s="86"/>
      <c r="BOZ42" s="86"/>
      <c r="BPA42" s="86"/>
      <c r="BPB42" s="86"/>
      <c r="BPC42" s="86"/>
      <c r="BPD42" s="86"/>
      <c r="BPE42" s="86"/>
      <c r="BPF42" s="86"/>
      <c r="BPG42" s="86"/>
      <c r="BPH42" s="86"/>
      <c r="BPI42" s="86"/>
      <c r="BPJ42" s="86"/>
      <c r="BPK42" s="86"/>
      <c r="BPL42" s="86"/>
      <c r="BPM42" s="86"/>
      <c r="BPN42" s="86"/>
      <c r="BPO42" s="86"/>
      <c r="BPP42" s="86"/>
      <c r="BPQ42" s="86"/>
      <c r="BPR42" s="86"/>
      <c r="BPS42" s="86"/>
      <c r="BPT42" s="86"/>
      <c r="BPU42" s="86"/>
      <c r="BPV42" s="86"/>
      <c r="BPW42" s="86"/>
      <c r="BPX42" s="86"/>
      <c r="BPY42" s="86"/>
      <c r="BPZ42" s="86"/>
      <c r="BQA42" s="86"/>
      <c r="BQB42" s="86"/>
      <c r="BQC42" s="86"/>
      <c r="BQD42" s="86"/>
      <c r="BQE42" s="86"/>
      <c r="BQF42" s="86"/>
      <c r="BQG42" s="86"/>
      <c r="BQH42" s="86"/>
      <c r="BQI42" s="86"/>
      <c r="BQJ42" s="86"/>
      <c r="BQK42" s="86"/>
      <c r="BQL42" s="86"/>
      <c r="BQM42" s="86"/>
      <c r="BQN42" s="86"/>
      <c r="BQO42" s="86"/>
      <c r="BQP42" s="86"/>
      <c r="BQQ42" s="86"/>
      <c r="BQR42" s="86"/>
      <c r="BQS42" s="86"/>
      <c r="BQT42" s="86"/>
      <c r="BQU42" s="86"/>
      <c r="BQV42" s="86"/>
      <c r="BQW42" s="86"/>
      <c r="BQX42" s="86"/>
      <c r="BQY42" s="86"/>
      <c r="BQZ42" s="86"/>
      <c r="BRA42" s="86"/>
      <c r="BRB42" s="86"/>
      <c r="BRC42" s="86"/>
      <c r="BRD42" s="86"/>
      <c r="BRE42" s="86"/>
      <c r="BRF42" s="86"/>
      <c r="BRG42" s="86"/>
      <c r="BRH42" s="86"/>
      <c r="BRI42" s="86"/>
      <c r="BRJ42" s="86"/>
      <c r="BRK42" s="86"/>
      <c r="BRL42" s="86"/>
      <c r="BRM42" s="86"/>
      <c r="BRN42" s="86"/>
      <c r="BRO42" s="86"/>
      <c r="BRP42" s="86"/>
      <c r="BRQ42" s="86"/>
      <c r="BRR42" s="86"/>
      <c r="BRS42" s="86"/>
      <c r="BRT42" s="86"/>
      <c r="BRU42" s="86"/>
      <c r="BRV42" s="86"/>
      <c r="BRW42" s="86"/>
      <c r="BRX42" s="86"/>
      <c r="BRY42" s="86"/>
      <c r="BRZ42" s="86"/>
      <c r="BSA42" s="86"/>
      <c r="BSB42" s="86"/>
      <c r="BSC42" s="86"/>
      <c r="BSD42" s="86"/>
      <c r="BSE42" s="86"/>
      <c r="BSF42" s="86"/>
      <c r="BSG42" s="86"/>
      <c r="BSH42" s="86"/>
      <c r="BSI42" s="86"/>
      <c r="BSJ42" s="86"/>
      <c r="BSK42" s="86"/>
      <c r="BSL42" s="86"/>
      <c r="BSM42" s="86"/>
      <c r="BSN42" s="86"/>
      <c r="BSO42" s="86"/>
      <c r="BSP42" s="86"/>
      <c r="BSQ42" s="86"/>
      <c r="BSR42" s="86"/>
      <c r="BSS42" s="86"/>
      <c r="BST42" s="86"/>
      <c r="BSU42" s="86"/>
      <c r="BSV42" s="86"/>
      <c r="BSW42" s="86"/>
      <c r="BSX42" s="86"/>
      <c r="BSY42" s="86"/>
      <c r="BSZ42" s="86"/>
      <c r="BTA42" s="86"/>
      <c r="BTB42" s="86"/>
      <c r="BTC42" s="86"/>
      <c r="BTD42" s="86"/>
      <c r="BTE42" s="86"/>
      <c r="BTF42" s="86"/>
      <c r="BTG42" s="86"/>
      <c r="BTH42" s="86"/>
      <c r="BTI42" s="86"/>
      <c r="BTJ42" s="86"/>
      <c r="BTK42" s="86"/>
      <c r="BTL42" s="86"/>
      <c r="BTM42" s="86"/>
      <c r="BTN42" s="86"/>
      <c r="BTO42" s="86"/>
      <c r="BTP42" s="86"/>
      <c r="BTQ42" s="86"/>
      <c r="BTR42" s="86"/>
      <c r="BTS42" s="86"/>
      <c r="BTT42" s="86"/>
      <c r="BTU42" s="86"/>
      <c r="BTV42" s="86"/>
      <c r="BTW42" s="86"/>
      <c r="BTX42" s="86"/>
      <c r="BTY42" s="86"/>
      <c r="BTZ42" s="86"/>
      <c r="BUA42" s="86"/>
      <c r="BUB42" s="86"/>
      <c r="BUC42" s="86"/>
      <c r="BUD42" s="86"/>
      <c r="BUE42" s="86"/>
      <c r="BUF42" s="86"/>
      <c r="BUG42" s="86"/>
      <c r="BUH42" s="86"/>
      <c r="BUI42" s="86"/>
      <c r="BUJ42" s="86"/>
      <c r="BUK42" s="86"/>
      <c r="BUL42" s="86"/>
      <c r="BUM42" s="86"/>
      <c r="BUN42" s="86"/>
      <c r="BUO42" s="86"/>
      <c r="BUP42" s="86"/>
      <c r="BUQ42" s="86"/>
      <c r="BUR42" s="86"/>
      <c r="BUS42" s="86"/>
      <c r="BUT42" s="86"/>
      <c r="BUU42" s="86"/>
      <c r="BUV42" s="86"/>
      <c r="BUW42" s="86"/>
      <c r="BUX42" s="86"/>
      <c r="BUY42" s="86"/>
      <c r="BUZ42" s="86"/>
      <c r="BVA42" s="86"/>
      <c r="BVB42" s="86"/>
      <c r="BVC42" s="86"/>
      <c r="BVD42" s="86"/>
      <c r="BVE42" s="86"/>
      <c r="BVF42" s="86"/>
      <c r="BVG42" s="86"/>
      <c r="BVH42" s="86"/>
      <c r="BVI42" s="86"/>
      <c r="BVJ42" s="86"/>
      <c r="BVK42" s="86"/>
      <c r="BVL42" s="86"/>
      <c r="BVM42" s="86"/>
      <c r="BVN42" s="86"/>
      <c r="BVO42" s="86"/>
      <c r="BVP42" s="86"/>
      <c r="BVQ42" s="86"/>
      <c r="BVR42" s="86"/>
      <c r="BVS42" s="86"/>
      <c r="BVT42" s="86"/>
      <c r="BVU42" s="86"/>
      <c r="BVV42" s="86"/>
      <c r="BVW42" s="86"/>
      <c r="BVX42" s="86"/>
      <c r="BVY42" s="86"/>
      <c r="BVZ42" s="86"/>
      <c r="BWA42" s="86"/>
      <c r="BWB42" s="86"/>
      <c r="BWC42" s="86"/>
      <c r="BWD42" s="86"/>
      <c r="BWE42" s="86"/>
      <c r="BWF42" s="86"/>
      <c r="BWG42" s="86"/>
      <c r="BWH42" s="86"/>
      <c r="BWI42" s="86"/>
      <c r="BWJ42" s="86"/>
      <c r="BWK42" s="86"/>
      <c r="BWL42" s="86"/>
      <c r="BWM42" s="86"/>
      <c r="BWN42" s="86"/>
      <c r="BWO42" s="86"/>
      <c r="BWP42" s="86"/>
      <c r="BWQ42" s="86"/>
      <c r="BWR42" s="86"/>
      <c r="BWS42" s="86"/>
      <c r="BWT42" s="86"/>
      <c r="BWU42" s="86"/>
      <c r="BWV42" s="86"/>
      <c r="BWW42" s="86"/>
      <c r="BWX42" s="86"/>
      <c r="BWY42" s="86"/>
      <c r="BWZ42" s="86"/>
      <c r="BXA42" s="86"/>
      <c r="BXB42" s="86"/>
      <c r="BXC42" s="86"/>
      <c r="BXD42" s="86"/>
      <c r="BXE42" s="86"/>
      <c r="BXF42" s="86"/>
      <c r="BXG42" s="86"/>
      <c r="BXH42" s="86"/>
      <c r="BXI42" s="86"/>
      <c r="BXJ42" s="86"/>
      <c r="BXK42" s="86"/>
      <c r="BXL42" s="86"/>
      <c r="BXM42" s="86"/>
      <c r="BXN42" s="86"/>
      <c r="BXO42" s="86"/>
      <c r="BXP42" s="86"/>
      <c r="BXQ42" s="86"/>
      <c r="BXR42" s="86"/>
      <c r="BXS42" s="86"/>
      <c r="BXT42" s="86"/>
      <c r="BXU42" s="86"/>
      <c r="BXV42" s="86"/>
      <c r="BXW42" s="86"/>
      <c r="BXX42" s="86"/>
      <c r="BXY42" s="86"/>
      <c r="BXZ42" s="86"/>
      <c r="BYA42" s="86"/>
      <c r="BYB42" s="86"/>
      <c r="BYC42" s="86"/>
      <c r="BYD42" s="86"/>
      <c r="BYE42" s="86"/>
      <c r="BYF42" s="86"/>
      <c r="BYG42" s="86"/>
      <c r="BYH42" s="86"/>
      <c r="BYI42" s="86"/>
      <c r="BYJ42" s="86"/>
      <c r="BYK42" s="86"/>
      <c r="BYL42" s="86"/>
      <c r="BYM42" s="86"/>
      <c r="BYN42" s="86"/>
      <c r="BYO42" s="86"/>
      <c r="BYP42" s="86"/>
      <c r="BYQ42" s="86"/>
      <c r="BYR42" s="86"/>
      <c r="BYS42" s="86"/>
      <c r="BYT42" s="86"/>
      <c r="BYU42" s="86"/>
      <c r="BYV42" s="86"/>
      <c r="BYW42" s="86"/>
      <c r="BYX42" s="86"/>
      <c r="BYY42" s="86"/>
      <c r="BYZ42" s="86"/>
      <c r="BZA42" s="86"/>
      <c r="BZB42" s="86"/>
      <c r="BZC42" s="86"/>
      <c r="BZD42" s="86"/>
      <c r="BZE42" s="86"/>
      <c r="BZF42" s="86"/>
      <c r="BZG42" s="86"/>
      <c r="BZH42" s="86"/>
      <c r="BZI42" s="86"/>
      <c r="BZJ42" s="86"/>
      <c r="BZK42" s="86"/>
      <c r="BZL42" s="86"/>
      <c r="BZM42" s="86"/>
      <c r="BZN42" s="86"/>
      <c r="BZO42" s="86"/>
      <c r="BZP42" s="86"/>
      <c r="BZQ42" s="86"/>
      <c r="BZR42" s="86"/>
      <c r="BZS42" s="86"/>
      <c r="BZT42" s="86"/>
      <c r="BZU42" s="86"/>
      <c r="BZV42" s="86"/>
      <c r="BZW42" s="86"/>
      <c r="BZX42" s="86"/>
      <c r="BZY42" s="86"/>
      <c r="BZZ42" s="86"/>
      <c r="CAA42" s="86"/>
      <c r="CAB42" s="86"/>
      <c r="CAC42" s="86"/>
      <c r="CAD42" s="86"/>
      <c r="CAE42" s="86"/>
      <c r="CAF42" s="86"/>
      <c r="CAG42" s="86"/>
      <c r="CAH42" s="86"/>
      <c r="CAI42" s="86"/>
      <c r="CAJ42" s="86"/>
      <c r="CAK42" s="86"/>
      <c r="CAL42" s="86"/>
      <c r="CAM42" s="86"/>
      <c r="CAN42" s="86"/>
      <c r="CAO42" s="86"/>
      <c r="CAP42" s="86"/>
      <c r="CAQ42" s="86"/>
      <c r="CAR42" s="86"/>
      <c r="CAS42" s="86"/>
      <c r="CAT42" s="86"/>
      <c r="CAU42" s="86"/>
      <c r="CAV42" s="86"/>
      <c r="CAW42" s="86"/>
      <c r="CAX42" s="86"/>
      <c r="CAY42" s="86"/>
      <c r="CAZ42" s="86"/>
      <c r="CBA42" s="86"/>
      <c r="CBB42" s="86"/>
      <c r="CBC42" s="86"/>
      <c r="CBD42" s="86"/>
      <c r="CBE42" s="86"/>
      <c r="CBF42" s="86"/>
      <c r="CBG42" s="86"/>
      <c r="CBH42" s="86"/>
      <c r="CBI42" s="86"/>
      <c r="CBJ42" s="86"/>
      <c r="CBK42" s="86"/>
      <c r="CBL42" s="86"/>
      <c r="CBM42" s="86"/>
      <c r="CBN42" s="86"/>
      <c r="CBO42" s="86"/>
      <c r="CBP42" s="86"/>
      <c r="CBQ42" s="86"/>
      <c r="CBR42" s="86"/>
      <c r="CBS42" s="86"/>
      <c r="CBT42" s="86"/>
      <c r="CBU42" s="86"/>
      <c r="CBV42" s="86"/>
      <c r="CBW42" s="86"/>
      <c r="CBX42" s="86"/>
      <c r="CBY42" s="86"/>
      <c r="CBZ42" s="86"/>
      <c r="CCA42" s="86"/>
      <c r="CCB42" s="86"/>
      <c r="CCC42" s="86"/>
      <c r="CCD42" s="86"/>
      <c r="CCE42" s="86"/>
      <c r="CCF42" s="86"/>
      <c r="CCG42" s="86"/>
      <c r="CCH42" s="86"/>
      <c r="CCI42" s="86"/>
      <c r="CCJ42" s="86"/>
      <c r="CCK42" s="86"/>
      <c r="CCL42" s="86"/>
      <c r="CCM42" s="86"/>
      <c r="CCN42" s="86"/>
      <c r="CCO42" s="86"/>
      <c r="CCP42" s="86"/>
      <c r="CCQ42" s="86"/>
      <c r="CCR42" s="86"/>
      <c r="CCS42" s="86"/>
      <c r="CCT42" s="86"/>
      <c r="CCU42" s="86"/>
      <c r="CCV42" s="86"/>
      <c r="CCW42" s="86"/>
      <c r="CCX42" s="86"/>
      <c r="CCY42" s="86"/>
      <c r="CCZ42" s="86"/>
      <c r="CDA42" s="86"/>
      <c r="CDB42" s="86"/>
      <c r="CDC42" s="86"/>
      <c r="CDD42" s="86"/>
      <c r="CDE42" s="86"/>
      <c r="CDF42" s="86"/>
      <c r="CDG42" s="86"/>
      <c r="CDH42" s="86"/>
      <c r="CDI42" s="86"/>
      <c r="CDJ42" s="86"/>
      <c r="CDK42" s="86"/>
      <c r="CDL42" s="86"/>
      <c r="CDM42" s="86"/>
      <c r="CDN42" s="86"/>
      <c r="CDO42" s="86"/>
      <c r="CDP42" s="86"/>
      <c r="CDQ42" s="86"/>
      <c r="CDR42" s="86"/>
      <c r="CDS42" s="86"/>
      <c r="CDT42" s="86"/>
      <c r="CDU42" s="86"/>
      <c r="CDV42" s="86"/>
      <c r="CDW42" s="86"/>
      <c r="CDX42" s="86"/>
      <c r="CDY42" s="86"/>
      <c r="CDZ42" s="86"/>
      <c r="CEA42" s="86"/>
      <c r="CEB42" s="86"/>
      <c r="CEC42" s="86"/>
      <c r="CED42" s="86"/>
      <c r="CEE42" s="86"/>
      <c r="CEF42" s="86"/>
      <c r="CEG42" s="86"/>
      <c r="CEH42" s="86"/>
      <c r="CEI42" s="86"/>
      <c r="CEJ42" s="86"/>
      <c r="CEK42" s="86"/>
      <c r="CEL42" s="86"/>
      <c r="CEM42" s="86"/>
      <c r="CEN42" s="86"/>
      <c r="CEO42" s="86"/>
      <c r="CEP42" s="86"/>
      <c r="CEQ42" s="86"/>
      <c r="CER42" s="86"/>
      <c r="CES42" s="86"/>
      <c r="CET42" s="86"/>
      <c r="CEU42" s="86"/>
      <c r="CEV42" s="86"/>
      <c r="CEW42" s="86"/>
      <c r="CEX42" s="86"/>
      <c r="CEY42" s="86"/>
      <c r="CEZ42" s="86"/>
      <c r="CFA42" s="86"/>
      <c r="CFB42" s="86"/>
      <c r="CFC42" s="86"/>
      <c r="CFD42" s="86"/>
      <c r="CFE42" s="86"/>
      <c r="CFF42" s="86"/>
      <c r="CFG42" s="86"/>
      <c r="CFH42" s="86"/>
      <c r="CFI42" s="86"/>
      <c r="CFJ42" s="86"/>
      <c r="CFK42" s="86"/>
      <c r="CFL42" s="86"/>
      <c r="CFM42" s="86"/>
      <c r="CFN42" s="86"/>
      <c r="CFO42" s="86"/>
      <c r="CFP42" s="86"/>
      <c r="CFQ42" s="86"/>
      <c r="CFR42" s="86"/>
      <c r="CFS42" s="86"/>
      <c r="CFT42" s="86"/>
      <c r="CFU42" s="86"/>
      <c r="CFV42" s="86"/>
      <c r="CFW42" s="86"/>
      <c r="CFX42" s="86"/>
      <c r="CFY42" s="86"/>
      <c r="CFZ42" s="86"/>
      <c r="CGA42" s="86"/>
      <c r="CGB42" s="86"/>
      <c r="CGC42" s="86"/>
      <c r="CGD42" s="86"/>
      <c r="CGE42" s="86"/>
      <c r="CGF42" s="86"/>
      <c r="CGG42" s="86"/>
      <c r="CGH42" s="86"/>
      <c r="CGI42" s="86"/>
      <c r="CGJ42" s="86"/>
      <c r="CGK42" s="86"/>
      <c r="CGL42" s="86"/>
      <c r="CGM42" s="86"/>
      <c r="CGN42" s="86"/>
      <c r="CGO42" s="86"/>
      <c r="CGP42" s="86"/>
      <c r="CGQ42" s="86"/>
      <c r="CGR42" s="86"/>
      <c r="CGS42" s="86"/>
      <c r="CGT42" s="86"/>
      <c r="CGU42" s="86"/>
      <c r="CGV42" s="86"/>
      <c r="CGW42" s="86"/>
      <c r="CGX42" s="86"/>
      <c r="CGY42" s="86"/>
      <c r="CGZ42" s="86"/>
      <c r="CHA42" s="86"/>
      <c r="CHB42" s="86"/>
      <c r="CHC42" s="86"/>
      <c r="CHD42" s="86"/>
      <c r="CHE42" s="86"/>
      <c r="CHF42" s="86"/>
      <c r="CHG42" s="86"/>
      <c r="CHH42" s="86"/>
      <c r="CHI42" s="86"/>
      <c r="CHJ42" s="86"/>
      <c r="CHK42" s="86"/>
      <c r="CHL42" s="86"/>
      <c r="CHM42" s="86"/>
      <c r="CHN42" s="86"/>
      <c r="CHO42" s="86"/>
      <c r="CHP42" s="86"/>
      <c r="CHQ42" s="86"/>
      <c r="CHR42" s="86"/>
      <c r="CHS42" s="86"/>
      <c r="CHT42" s="86"/>
      <c r="CHU42" s="86"/>
      <c r="CHV42" s="86"/>
      <c r="CHW42" s="86"/>
      <c r="CHX42" s="86"/>
      <c r="CHY42" s="86"/>
      <c r="CHZ42" s="86"/>
      <c r="CIA42" s="86"/>
      <c r="CIB42" s="86"/>
      <c r="CIC42" s="86"/>
      <c r="CID42" s="86"/>
      <c r="CIE42" s="86"/>
      <c r="CIF42" s="86"/>
      <c r="CIG42" s="86"/>
      <c r="CIH42" s="86"/>
      <c r="CII42" s="86"/>
      <c r="CIJ42" s="86"/>
      <c r="CIK42" s="86"/>
      <c r="CIL42" s="86"/>
      <c r="CIM42" s="86"/>
      <c r="CIN42" s="86"/>
      <c r="CIO42" s="86"/>
      <c r="CIP42" s="86"/>
      <c r="CIQ42" s="86"/>
      <c r="CIR42" s="86"/>
      <c r="CIS42" s="86"/>
      <c r="CIT42" s="86"/>
      <c r="CIU42" s="86"/>
      <c r="CIV42" s="86"/>
      <c r="CIW42" s="86"/>
      <c r="CIX42" s="86"/>
      <c r="CIY42" s="86"/>
      <c r="CIZ42" s="86"/>
      <c r="CJA42" s="86"/>
      <c r="CJB42" s="86"/>
      <c r="CJC42" s="86"/>
      <c r="CJD42" s="86"/>
      <c r="CJE42" s="86"/>
      <c r="CJF42" s="86"/>
      <c r="CJG42" s="86"/>
      <c r="CJH42" s="86"/>
      <c r="CJI42" s="86"/>
      <c r="CJJ42" s="86"/>
      <c r="CJK42" s="86"/>
      <c r="CJL42" s="86"/>
      <c r="CJM42" s="86"/>
      <c r="CJN42" s="86"/>
      <c r="CJO42" s="86"/>
      <c r="CJP42" s="86"/>
      <c r="CJQ42" s="86"/>
      <c r="CJR42" s="86"/>
      <c r="CJS42" s="86"/>
      <c r="CJT42" s="86"/>
      <c r="CJU42" s="86"/>
      <c r="CJV42" s="86"/>
      <c r="CJW42" s="86"/>
      <c r="CJX42" s="86"/>
      <c r="CJY42" s="86"/>
      <c r="CJZ42" s="86"/>
      <c r="CKA42" s="86"/>
      <c r="CKB42" s="86"/>
      <c r="CKC42" s="86"/>
      <c r="CKD42" s="86"/>
      <c r="CKE42" s="86"/>
      <c r="CKF42" s="86"/>
      <c r="CKG42" s="86"/>
      <c r="CKH42" s="86"/>
      <c r="CKI42" s="86"/>
      <c r="CKJ42" s="86"/>
      <c r="CKK42" s="86"/>
      <c r="CKL42" s="86"/>
      <c r="CKM42" s="86"/>
      <c r="CKN42" s="86"/>
      <c r="CKO42" s="86"/>
      <c r="CKP42" s="86"/>
      <c r="CKQ42" s="86"/>
      <c r="CKR42" s="86"/>
      <c r="CKS42" s="86"/>
      <c r="CKT42" s="86"/>
      <c r="CKU42" s="86"/>
      <c r="CKV42" s="86"/>
      <c r="CKW42" s="86"/>
      <c r="CKX42" s="86"/>
      <c r="CKY42" s="86"/>
      <c r="CKZ42" s="86"/>
      <c r="CLA42" s="86"/>
      <c r="CLB42" s="86"/>
      <c r="CLC42" s="86"/>
      <c r="CLD42" s="86"/>
      <c r="CLE42" s="86"/>
      <c r="CLF42" s="86"/>
      <c r="CLG42" s="86"/>
      <c r="CLH42" s="86"/>
      <c r="CLI42" s="86"/>
      <c r="CLJ42" s="86"/>
      <c r="CLK42" s="86"/>
      <c r="CLL42" s="86"/>
      <c r="CLM42" s="86"/>
      <c r="CLN42" s="86"/>
      <c r="CLO42" s="86"/>
      <c r="CLP42" s="86"/>
      <c r="CLQ42" s="86"/>
      <c r="CLR42" s="86"/>
      <c r="CLS42" s="86"/>
      <c r="CLT42" s="86"/>
      <c r="CLU42" s="86"/>
      <c r="CLV42" s="86"/>
      <c r="CLW42" s="86"/>
      <c r="CLX42" s="86"/>
      <c r="CLY42" s="86"/>
      <c r="CLZ42" s="86"/>
      <c r="CMA42" s="86"/>
      <c r="CMB42" s="86"/>
      <c r="CMC42" s="86"/>
      <c r="CMD42" s="86"/>
      <c r="CME42" s="86"/>
      <c r="CMF42" s="86"/>
      <c r="CMG42" s="86"/>
      <c r="CMH42" s="86"/>
      <c r="CMI42" s="86"/>
      <c r="CMJ42" s="86"/>
      <c r="CMK42" s="86"/>
      <c r="CML42" s="86"/>
      <c r="CMM42" s="86"/>
      <c r="CMN42" s="86"/>
      <c r="CMO42" s="86"/>
      <c r="CMP42" s="86"/>
      <c r="CMQ42" s="86"/>
      <c r="CMR42" s="86"/>
      <c r="CMS42" s="86"/>
      <c r="CMT42" s="86"/>
      <c r="CMU42" s="86"/>
      <c r="CMV42" s="86"/>
      <c r="CMW42" s="86"/>
      <c r="CMX42" s="86"/>
      <c r="CMY42" s="86"/>
      <c r="CMZ42" s="86"/>
      <c r="CNA42" s="86"/>
      <c r="CNB42" s="86"/>
      <c r="CNC42" s="86"/>
      <c r="CND42" s="86"/>
      <c r="CNE42" s="86"/>
      <c r="CNF42" s="86"/>
      <c r="CNG42" s="86"/>
      <c r="CNH42" s="86"/>
      <c r="CNI42" s="86"/>
      <c r="CNJ42" s="86"/>
      <c r="CNK42" s="86"/>
      <c r="CNL42" s="86"/>
      <c r="CNM42" s="86"/>
      <c r="CNN42" s="86"/>
      <c r="CNO42" s="86"/>
      <c r="CNP42" s="86"/>
      <c r="CNQ42" s="86"/>
      <c r="CNR42" s="86"/>
      <c r="CNS42" s="86"/>
      <c r="CNT42" s="86"/>
      <c r="CNU42" s="86"/>
      <c r="CNV42" s="86"/>
      <c r="CNW42" s="86"/>
      <c r="CNX42" s="86"/>
      <c r="CNY42" s="86"/>
      <c r="CNZ42" s="86"/>
      <c r="COA42" s="86"/>
      <c r="COB42" s="86"/>
      <c r="COC42" s="86"/>
      <c r="COD42" s="86"/>
      <c r="COE42" s="86"/>
      <c r="COF42" s="86"/>
      <c r="COG42" s="86"/>
      <c r="COH42" s="86"/>
      <c r="COI42" s="86"/>
      <c r="COJ42" s="86"/>
      <c r="COK42" s="86"/>
      <c r="COL42" s="86"/>
      <c r="COM42" s="86"/>
      <c r="CON42" s="86"/>
      <c r="COO42" s="86"/>
      <c r="COP42" s="86"/>
      <c r="COQ42" s="86"/>
      <c r="COR42" s="86"/>
      <c r="COS42" s="86"/>
      <c r="COT42" s="86"/>
      <c r="COU42" s="86"/>
      <c r="COV42" s="86"/>
      <c r="COW42" s="86"/>
      <c r="COX42" s="86"/>
      <c r="COY42" s="86"/>
      <c r="COZ42" s="86"/>
      <c r="CPA42" s="86"/>
      <c r="CPB42" s="86"/>
      <c r="CPC42" s="86"/>
      <c r="CPD42" s="86"/>
      <c r="CPE42" s="86"/>
      <c r="CPF42" s="86"/>
      <c r="CPG42" s="86"/>
      <c r="CPH42" s="86"/>
      <c r="CPI42" s="86"/>
      <c r="CPJ42" s="86"/>
      <c r="CPK42" s="86"/>
      <c r="CPL42" s="86"/>
      <c r="CPM42" s="86"/>
      <c r="CPN42" s="86"/>
      <c r="CPO42" s="86"/>
      <c r="CPP42" s="86"/>
      <c r="CPQ42" s="86"/>
      <c r="CPR42" s="86"/>
      <c r="CPS42" s="86"/>
      <c r="CPT42" s="86"/>
      <c r="CPU42" s="86"/>
      <c r="CPV42" s="86"/>
      <c r="CPW42" s="86"/>
      <c r="CPX42" s="86"/>
      <c r="CPY42" s="86"/>
      <c r="CPZ42" s="86"/>
      <c r="CQA42" s="86"/>
      <c r="CQB42" s="86"/>
      <c r="CQC42" s="86"/>
      <c r="CQD42" s="86"/>
      <c r="CQE42" s="86"/>
      <c r="CQF42" s="86"/>
      <c r="CQG42" s="86"/>
      <c r="CQH42" s="86"/>
      <c r="CQI42" s="86"/>
      <c r="CQJ42" s="86"/>
      <c r="CQK42" s="86"/>
      <c r="CQL42" s="86"/>
      <c r="CQM42" s="86"/>
      <c r="CQN42" s="86"/>
      <c r="CQO42" s="86"/>
      <c r="CQP42" s="86"/>
      <c r="CQQ42" s="86"/>
      <c r="CQR42" s="86"/>
      <c r="CQS42" s="86"/>
      <c r="CQT42" s="86"/>
      <c r="CQU42" s="86"/>
      <c r="CQV42" s="86"/>
      <c r="CQW42" s="86"/>
      <c r="CQX42" s="86"/>
      <c r="CQY42" s="86"/>
      <c r="CQZ42" s="86"/>
      <c r="CRA42" s="86"/>
      <c r="CRB42" s="86"/>
      <c r="CRC42" s="86"/>
      <c r="CRD42" s="86"/>
      <c r="CRE42" s="86"/>
      <c r="CRF42" s="86"/>
      <c r="CRG42" s="86"/>
      <c r="CRH42" s="86"/>
      <c r="CRI42" s="86"/>
      <c r="CRJ42" s="86"/>
      <c r="CRK42" s="86"/>
      <c r="CRL42" s="86"/>
      <c r="CRM42" s="86"/>
      <c r="CRN42" s="86"/>
      <c r="CRO42" s="86"/>
      <c r="CRP42" s="86"/>
      <c r="CRQ42" s="86"/>
      <c r="CRR42" s="86"/>
      <c r="CRS42" s="86"/>
      <c r="CRT42" s="86"/>
      <c r="CRU42" s="86"/>
      <c r="CRV42" s="86"/>
      <c r="CRW42" s="86"/>
      <c r="CRX42" s="86"/>
      <c r="CRY42" s="86"/>
      <c r="CRZ42" s="86"/>
      <c r="CSA42" s="86"/>
      <c r="CSB42" s="86"/>
      <c r="CSC42" s="86"/>
      <c r="CSD42" s="86"/>
      <c r="CSE42" s="86"/>
      <c r="CSF42" s="86"/>
      <c r="CSG42" s="86"/>
      <c r="CSH42" s="86"/>
      <c r="CSI42" s="86"/>
      <c r="CSJ42" s="86"/>
      <c r="CSK42" s="86"/>
      <c r="CSL42" s="86"/>
      <c r="CSM42" s="86"/>
      <c r="CSN42" s="86"/>
      <c r="CSO42" s="86"/>
      <c r="CSP42" s="86"/>
      <c r="CSQ42" s="86"/>
      <c r="CSR42" s="86"/>
      <c r="CSS42" s="86"/>
      <c r="CST42" s="86"/>
      <c r="CSU42" s="86"/>
      <c r="CSV42" s="86"/>
      <c r="CSW42" s="86"/>
      <c r="CSX42" s="86"/>
      <c r="CSY42" s="86"/>
      <c r="CSZ42" s="86"/>
      <c r="CTA42" s="86"/>
      <c r="CTB42" s="86"/>
      <c r="CTC42" s="86"/>
      <c r="CTD42" s="86"/>
      <c r="CTE42" s="86"/>
      <c r="CTF42" s="86"/>
      <c r="CTG42" s="86"/>
      <c r="CTH42" s="86"/>
      <c r="CTI42" s="86"/>
      <c r="CTJ42" s="86"/>
      <c r="CTK42" s="86"/>
      <c r="CTL42" s="86"/>
      <c r="CTM42" s="86"/>
      <c r="CTN42" s="86"/>
      <c r="CTO42" s="86"/>
      <c r="CTP42" s="86"/>
      <c r="CTQ42" s="86"/>
      <c r="CTR42" s="86"/>
      <c r="CTS42" s="86"/>
      <c r="CTT42" s="86"/>
      <c r="CTU42" s="86"/>
      <c r="CTV42" s="86"/>
      <c r="CTW42" s="86"/>
      <c r="CTX42" s="86"/>
      <c r="CTY42" s="86"/>
      <c r="CTZ42" s="86"/>
      <c r="CUA42" s="86"/>
      <c r="CUB42" s="86"/>
      <c r="CUC42" s="86"/>
      <c r="CUD42" s="86"/>
      <c r="CUE42" s="86"/>
      <c r="CUF42" s="86"/>
      <c r="CUG42" s="86"/>
      <c r="CUH42" s="86"/>
      <c r="CUI42" s="86"/>
      <c r="CUJ42" s="86"/>
      <c r="CUK42" s="86"/>
      <c r="CUL42" s="86"/>
      <c r="CUM42" s="86"/>
      <c r="CUN42" s="86"/>
      <c r="CUO42" s="86"/>
      <c r="CUP42" s="86"/>
      <c r="CUQ42" s="86"/>
      <c r="CUR42" s="86"/>
      <c r="CUS42" s="86"/>
      <c r="CUT42" s="86"/>
      <c r="CUU42" s="86"/>
      <c r="CUV42" s="86"/>
      <c r="CUW42" s="86"/>
      <c r="CUX42" s="86"/>
      <c r="CUY42" s="86"/>
      <c r="CUZ42" s="86"/>
      <c r="CVA42" s="86"/>
      <c r="CVB42" s="86"/>
      <c r="CVC42" s="86"/>
      <c r="CVD42" s="86"/>
      <c r="CVE42" s="86"/>
      <c r="CVF42" s="86"/>
      <c r="CVG42" s="86"/>
      <c r="CVH42" s="86"/>
      <c r="CVI42" s="86"/>
      <c r="CVJ42" s="86"/>
      <c r="CVK42" s="86"/>
      <c r="CVL42" s="86"/>
      <c r="CVM42" s="86"/>
      <c r="CVN42" s="86"/>
      <c r="CVO42" s="86"/>
      <c r="CVP42" s="86"/>
      <c r="CVQ42" s="86"/>
      <c r="CVR42" s="86"/>
      <c r="CVS42" s="86"/>
      <c r="CVT42" s="86"/>
      <c r="CVU42" s="86"/>
      <c r="CVV42" s="86"/>
      <c r="CVW42" s="86"/>
      <c r="CVX42" s="86"/>
      <c r="CVY42" s="86"/>
      <c r="CVZ42" s="86"/>
      <c r="CWA42" s="86"/>
      <c r="CWB42" s="86"/>
      <c r="CWC42" s="86"/>
      <c r="CWD42" s="86"/>
      <c r="CWE42" s="86"/>
      <c r="CWF42" s="86"/>
      <c r="CWG42" s="86"/>
      <c r="CWH42" s="86"/>
      <c r="CWI42" s="86"/>
      <c r="CWJ42" s="86"/>
      <c r="CWK42" s="86"/>
      <c r="CWL42" s="86"/>
      <c r="CWM42" s="86"/>
      <c r="CWN42" s="86"/>
      <c r="CWO42" s="86"/>
      <c r="CWP42" s="86"/>
      <c r="CWQ42" s="86"/>
      <c r="CWR42" s="86"/>
      <c r="CWS42" s="86"/>
      <c r="CWT42" s="86"/>
      <c r="CWU42" s="86"/>
      <c r="CWV42" s="86"/>
      <c r="CWW42" s="86"/>
      <c r="CWX42" s="86"/>
      <c r="CWY42" s="86"/>
      <c r="CWZ42" s="86"/>
      <c r="CXA42" s="86"/>
      <c r="CXB42" s="86"/>
      <c r="CXC42" s="86"/>
      <c r="CXD42" s="86"/>
      <c r="CXE42" s="86"/>
      <c r="CXF42" s="86"/>
      <c r="CXG42" s="86"/>
      <c r="CXH42" s="86"/>
      <c r="CXI42" s="86"/>
      <c r="CXJ42" s="86"/>
      <c r="CXK42" s="86"/>
      <c r="CXL42" s="86"/>
      <c r="CXM42" s="86"/>
      <c r="CXN42" s="86"/>
      <c r="CXO42" s="86"/>
      <c r="CXP42" s="86"/>
      <c r="CXQ42" s="86"/>
      <c r="CXR42" s="86"/>
      <c r="CXS42" s="86"/>
      <c r="CXT42" s="86"/>
      <c r="CXU42" s="86"/>
      <c r="CXV42" s="86"/>
      <c r="CXW42" s="86"/>
      <c r="CXX42" s="86"/>
      <c r="CXY42" s="86"/>
      <c r="CXZ42" s="86"/>
      <c r="CYA42" s="86"/>
      <c r="CYB42" s="86"/>
      <c r="CYC42" s="86"/>
      <c r="CYD42" s="86"/>
      <c r="CYE42" s="86"/>
      <c r="CYF42" s="86"/>
      <c r="CYG42" s="86"/>
      <c r="CYH42" s="86"/>
      <c r="CYI42" s="86"/>
      <c r="CYJ42" s="86"/>
      <c r="CYK42" s="86"/>
      <c r="CYL42" s="86"/>
      <c r="CYM42" s="86"/>
      <c r="CYN42" s="86"/>
      <c r="CYO42" s="86"/>
      <c r="CYP42" s="86"/>
      <c r="CYQ42" s="86"/>
      <c r="CYR42" s="86"/>
      <c r="CYS42" s="86"/>
      <c r="CYT42" s="86"/>
      <c r="CYU42" s="86"/>
      <c r="CYV42" s="86"/>
      <c r="CYW42" s="86"/>
      <c r="CYX42" s="86"/>
      <c r="CYY42" s="86"/>
      <c r="CYZ42" s="86"/>
      <c r="CZA42" s="86"/>
      <c r="CZB42" s="86"/>
      <c r="CZC42" s="86"/>
      <c r="CZD42" s="86"/>
      <c r="CZE42" s="86"/>
      <c r="CZF42" s="86"/>
      <c r="CZG42" s="86"/>
      <c r="CZH42" s="86"/>
      <c r="CZI42" s="86"/>
      <c r="CZJ42" s="86"/>
      <c r="CZK42" s="86"/>
      <c r="CZL42" s="86"/>
      <c r="CZM42" s="86"/>
      <c r="CZN42" s="86"/>
      <c r="CZO42" s="86"/>
      <c r="CZP42" s="86"/>
      <c r="CZQ42" s="86"/>
      <c r="CZR42" s="86"/>
      <c r="CZS42" s="86"/>
      <c r="CZT42" s="86"/>
      <c r="CZU42" s="86"/>
      <c r="CZV42" s="86"/>
      <c r="CZW42" s="86"/>
      <c r="CZX42" s="86"/>
      <c r="CZY42" s="86"/>
      <c r="CZZ42" s="86"/>
      <c r="DAA42" s="86"/>
      <c r="DAB42" s="86"/>
      <c r="DAC42" s="86"/>
      <c r="DAD42" s="86"/>
      <c r="DAE42" s="86"/>
      <c r="DAF42" s="86"/>
      <c r="DAG42" s="86"/>
      <c r="DAH42" s="86"/>
      <c r="DAI42" s="86"/>
      <c r="DAJ42" s="86"/>
      <c r="DAK42" s="86"/>
      <c r="DAL42" s="86"/>
      <c r="DAM42" s="86"/>
      <c r="DAN42" s="86"/>
      <c r="DAO42" s="86"/>
      <c r="DAP42" s="86"/>
      <c r="DAQ42" s="86"/>
      <c r="DAR42" s="86"/>
      <c r="DAS42" s="86"/>
      <c r="DAT42" s="86"/>
      <c r="DAU42" s="86"/>
      <c r="DAV42" s="86"/>
      <c r="DAW42" s="86"/>
      <c r="DAX42" s="86"/>
      <c r="DAY42" s="86"/>
      <c r="DAZ42" s="86"/>
      <c r="DBA42" s="86"/>
      <c r="DBB42" s="86"/>
      <c r="DBC42" s="86"/>
      <c r="DBD42" s="86"/>
      <c r="DBE42" s="86"/>
      <c r="DBF42" s="86"/>
      <c r="DBG42" s="86"/>
      <c r="DBH42" s="86"/>
      <c r="DBI42" s="86"/>
      <c r="DBJ42" s="86"/>
      <c r="DBK42" s="86"/>
      <c r="DBL42" s="86"/>
      <c r="DBM42" s="86"/>
      <c r="DBN42" s="86"/>
      <c r="DBO42" s="86"/>
      <c r="DBP42" s="86"/>
      <c r="DBQ42" s="86"/>
      <c r="DBR42" s="86"/>
      <c r="DBS42" s="86"/>
      <c r="DBT42" s="86"/>
      <c r="DBU42" s="86"/>
      <c r="DBV42" s="86"/>
      <c r="DBW42" s="86"/>
      <c r="DBX42" s="86"/>
      <c r="DBY42" s="86"/>
      <c r="DBZ42" s="86"/>
      <c r="DCA42" s="86"/>
      <c r="DCB42" s="86"/>
      <c r="DCC42" s="86"/>
      <c r="DCD42" s="86"/>
      <c r="DCE42" s="86"/>
      <c r="DCF42" s="86"/>
      <c r="DCG42" s="86"/>
      <c r="DCH42" s="86"/>
      <c r="DCI42" s="86"/>
      <c r="DCJ42" s="86"/>
      <c r="DCK42" s="86"/>
      <c r="DCL42" s="86"/>
      <c r="DCM42" s="86"/>
      <c r="DCN42" s="86"/>
      <c r="DCO42" s="86"/>
      <c r="DCP42" s="86"/>
      <c r="DCQ42" s="86"/>
      <c r="DCR42" s="86"/>
      <c r="DCS42" s="86"/>
      <c r="DCT42" s="86"/>
      <c r="DCU42" s="86"/>
      <c r="DCV42" s="86"/>
      <c r="DCW42" s="86"/>
      <c r="DCX42" s="86"/>
      <c r="DCY42" s="86"/>
      <c r="DCZ42" s="86"/>
      <c r="DDA42" s="86"/>
      <c r="DDB42" s="86"/>
      <c r="DDC42" s="86"/>
      <c r="DDD42" s="86"/>
      <c r="DDE42" s="86"/>
      <c r="DDF42" s="86"/>
      <c r="DDG42" s="86"/>
      <c r="DDH42" s="86"/>
      <c r="DDI42" s="86"/>
      <c r="DDJ42" s="86"/>
      <c r="DDK42" s="86"/>
      <c r="DDL42" s="86"/>
      <c r="DDM42" s="86"/>
      <c r="DDN42" s="86"/>
      <c r="DDO42" s="86"/>
      <c r="DDP42" s="86"/>
      <c r="DDQ42" s="86"/>
      <c r="DDR42" s="86"/>
      <c r="DDS42" s="86"/>
      <c r="DDT42" s="86"/>
      <c r="DDU42" s="86"/>
      <c r="DDV42" s="86"/>
      <c r="DDW42" s="86"/>
      <c r="DDX42" s="86"/>
      <c r="DDY42" s="86"/>
      <c r="DDZ42" s="86"/>
      <c r="DEA42" s="86"/>
      <c r="DEB42" s="86"/>
      <c r="DEC42" s="86"/>
      <c r="DED42" s="86"/>
      <c r="DEE42" s="86"/>
      <c r="DEF42" s="86"/>
      <c r="DEG42" s="86"/>
      <c r="DEH42" s="86"/>
      <c r="DEI42" s="86"/>
      <c r="DEJ42" s="86"/>
      <c r="DEK42" s="86"/>
      <c r="DEL42" s="86"/>
      <c r="DEM42" s="86"/>
      <c r="DEN42" s="86"/>
      <c r="DEO42" s="86"/>
      <c r="DEP42" s="86"/>
      <c r="DEQ42" s="86"/>
      <c r="DER42" s="86"/>
      <c r="DES42" s="86"/>
      <c r="DET42" s="86"/>
      <c r="DEU42" s="86"/>
      <c r="DEV42" s="86"/>
      <c r="DEW42" s="86"/>
      <c r="DEX42" s="86"/>
      <c r="DEY42" s="86"/>
      <c r="DEZ42" s="86"/>
      <c r="DFA42" s="86"/>
      <c r="DFB42" s="86"/>
      <c r="DFC42" s="86"/>
      <c r="DFD42" s="86"/>
      <c r="DFE42" s="86"/>
      <c r="DFF42" s="86"/>
      <c r="DFG42" s="86"/>
      <c r="DFH42" s="86"/>
      <c r="DFI42" s="86"/>
      <c r="DFJ42" s="86"/>
      <c r="DFK42" s="86"/>
      <c r="DFL42" s="86"/>
      <c r="DFM42" s="86"/>
      <c r="DFN42" s="86"/>
      <c r="DFO42" s="86"/>
      <c r="DFP42" s="86"/>
      <c r="DFQ42" s="86"/>
      <c r="DFR42" s="86"/>
      <c r="DFS42" s="86"/>
      <c r="DFT42" s="86"/>
      <c r="DFU42" s="86"/>
      <c r="DFV42" s="86"/>
      <c r="DFW42" s="86"/>
      <c r="DFX42" s="86"/>
      <c r="DFY42" s="86"/>
      <c r="DFZ42" s="86"/>
      <c r="DGA42" s="86"/>
      <c r="DGB42" s="86"/>
      <c r="DGC42" s="86"/>
      <c r="DGD42" s="86"/>
      <c r="DGE42" s="86"/>
      <c r="DGF42" s="86"/>
      <c r="DGG42" s="86"/>
      <c r="DGH42" s="86"/>
      <c r="DGI42" s="86"/>
      <c r="DGJ42" s="86"/>
      <c r="DGK42" s="86"/>
      <c r="DGL42" s="86"/>
      <c r="DGM42" s="86"/>
      <c r="DGN42" s="86"/>
      <c r="DGO42" s="86"/>
      <c r="DGP42" s="86"/>
      <c r="DGQ42" s="86"/>
      <c r="DGR42" s="86"/>
      <c r="DGS42" s="86"/>
      <c r="DGT42" s="86"/>
      <c r="DGU42" s="86"/>
      <c r="DGV42" s="86"/>
      <c r="DGW42" s="86"/>
      <c r="DGX42" s="86"/>
      <c r="DGY42" s="86"/>
      <c r="DGZ42" s="86"/>
      <c r="DHA42" s="86"/>
      <c r="DHB42" s="86"/>
      <c r="DHC42" s="86"/>
      <c r="DHD42" s="86"/>
      <c r="DHE42" s="86"/>
      <c r="DHF42" s="86"/>
      <c r="DHG42" s="86"/>
      <c r="DHH42" s="86"/>
      <c r="DHI42" s="86"/>
      <c r="DHJ42" s="86"/>
      <c r="DHK42" s="86"/>
      <c r="DHL42" s="86"/>
      <c r="DHM42" s="86"/>
      <c r="DHN42" s="86"/>
      <c r="DHO42" s="86"/>
      <c r="DHP42" s="86"/>
      <c r="DHQ42" s="86"/>
      <c r="DHR42" s="86"/>
      <c r="DHS42" s="86"/>
      <c r="DHT42" s="86"/>
      <c r="DHU42" s="86"/>
      <c r="DHV42" s="86"/>
      <c r="DHW42" s="86"/>
      <c r="DHX42" s="86"/>
      <c r="DHY42" s="86"/>
      <c r="DHZ42" s="86"/>
      <c r="DIA42" s="86"/>
      <c r="DIB42" s="86"/>
      <c r="DIC42" s="86"/>
      <c r="DID42" s="86"/>
      <c r="DIE42" s="86"/>
      <c r="DIF42" s="86"/>
      <c r="DIG42" s="86"/>
      <c r="DIH42" s="86"/>
      <c r="DII42" s="86"/>
      <c r="DIJ42" s="86"/>
      <c r="DIK42" s="86"/>
      <c r="DIL42" s="86"/>
      <c r="DIM42" s="86"/>
      <c r="DIN42" s="86"/>
      <c r="DIO42" s="86"/>
      <c r="DIP42" s="86"/>
      <c r="DIQ42" s="86"/>
      <c r="DIR42" s="86"/>
      <c r="DIS42" s="86"/>
      <c r="DIT42" s="86"/>
      <c r="DIU42" s="86"/>
      <c r="DIV42" s="86"/>
      <c r="DIW42" s="86"/>
      <c r="DIX42" s="86"/>
      <c r="DIY42" s="86"/>
      <c r="DIZ42" s="86"/>
      <c r="DJA42" s="86"/>
      <c r="DJB42" s="86"/>
      <c r="DJC42" s="86"/>
      <c r="DJD42" s="86"/>
      <c r="DJE42" s="86"/>
      <c r="DJF42" s="86"/>
      <c r="DJG42" s="86"/>
      <c r="DJH42" s="86"/>
      <c r="DJI42" s="86"/>
      <c r="DJJ42" s="86"/>
      <c r="DJK42" s="86"/>
      <c r="DJL42" s="86"/>
      <c r="DJM42" s="86"/>
      <c r="DJN42" s="86"/>
      <c r="DJO42" s="86"/>
      <c r="DJP42" s="86"/>
      <c r="DJQ42" s="86"/>
      <c r="DJR42" s="86"/>
      <c r="DJS42" s="86"/>
      <c r="DJT42" s="86"/>
      <c r="DJU42" s="86"/>
      <c r="DJV42" s="86"/>
      <c r="DJW42" s="86"/>
      <c r="DJX42" s="86"/>
      <c r="DJY42" s="86"/>
      <c r="DJZ42" s="86"/>
      <c r="DKA42" s="86"/>
      <c r="DKB42" s="86"/>
      <c r="DKC42" s="86"/>
      <c r="DKD42" s="86"/>
      <c r="DKE42" s="86"/>
      <c r="DKF42" s="86"/>
      <c r="DKG42" s="86"/>
      <c r="DKH42" s="86"/>
      <c r="DKI42" s="86"/>
      <c r="DKJ42" s="86"/>
      <c r="DKK42" s="86"/>
      <c r="DKL42" s="86"/>
      <c r="DKM42" s="86"/>
      <c r="DKN42" s="86"/>
      <c r="DKO42" s="86"/>
      <c r="DKP42" s="86"/>
      <c r="DKQ42" s="86"/>
      <c r="DKR42" s="86"/>
      <c r="DKS42" s="86"/>
      <c r="DKT42" s="86"/>
      <c r="DKU42" s="86"/>
      <c r="DKV42" s="86"/>
      <c r="DKW42" s="86"/>
      <c r="DKX42" s="86"/>
      <c r="DKY42" s="86"/>
      <c r="DKZ42" s="86"/>
      <c r="DLA42" s="86"/>
      <c r="DLB42" s="86"/>
      <c r="DLC42" s="86"/>
      <c r="DLD42" s="86"/>
      <c r="DLE42" s="86"/>
      <c r="DLF42" s="86"/>
      <c r="DLG42" s="86"/>
      <c r="DLH42" s="86"/>
      <c r="DLI42" s="86"/>
      <c r="DLJ42" s="86"/>
      <c r="DLK42" s="86"/>
      <c r="DLL42" s="86"/>
      <c r="DLM42" s="86"/>
      <c r="DLN42" s="86"/>
      <c r="DLO42" s="86"/>
      <c r="DLP42" s="86"/>
      <c r="DLQ42" s="86"/>
      <c r="DLR42" s="86"/>
      <c r="DLS42" s="86"/>
      <c r="DLT42" s="86"/>
      <c r="DLU42" s="86"/>
      <c r="DLV42" s="86"/>
      <c r="DLW42" s="86"/>
      <c r="DLX42" s="86"/>
      <c r="DLY42" s="86"/>
      <c r="DLZ42" s="86"/>
      <c r="DMA42" s="86"/>
      <c r="DMB42" s="86"/>
      <c r="DMC42" s="86"/>
      <c r="DMD42" s="86"/>
      <c r="DME42" s="86"/>
      <c r="DMF42" s="86"/>
      <c r="DMG42" s="86"/>
      <c r="DMH42" s="86"/>
      <c r="DMI42" s="86"/>
      <c r="DMJ42" s="86"/>
      <c r="DMK42" s="86"/>
      <c r="DML42" s="86"/>
      <c r="DMM42" s="86"/>
      <c r="DMN42" s="86"/>
      <c r="DMO42" s="86"/>
      <c r="DMP42" s="86"/>
      <c r="DMQ42" s="86"/>
      <c r="DMR42" s="86"/>
      <c r="DMS42" s="86"/>
      <c r="DMT42" s="86"/>
      <c r="DMU42" s="86"/>
      <c r="DMV42" s="86"/>
      <c r="DMW42" s="86"/>
      <c r="DMX42" s="86"/>
      <c r="DMY42" s="86"/>
      <c r="DMZ42" s="86"/>
      <c r="DNA42" s="86"/>
      <c r="DNB42" s="86"/>
      <c r="DNC42" s="86"/>
      <c r="DND42" s="86"/>
      <c r="DNE42" s="86"/>
      <c r="DNF42" s="86"/>
      <c r="DNG42" s="86"/>
      <c r="DNH42" s="86"/>
      <c r="DNI42" s="86"/>
      <c r="DNJ42" s="86"/>
      <c r="DNK42" s="86"/>
      <c r="DNL42" s="86"/>
      <c r="DNM42" s="86"/>
      <c r="DNN42" s="86"/>
      <c r="DNO42" s="86"/>
      <c r="DNP42" s="86"/>
      <c r="DNQ42" s="86"/>
      <c r="DNR42" s="86"/>
      <c r="DNS42" s="86"/>
      <c r="DNT42" s="86"/>
      <c r="DNU42" s="86"/>
      <c r="DNV42" s="86"/>
      <c r="DNW42" s="86"/>
      <c r="DNX42" s="86"/>
      <c r="DNY42" s="86"/>
      <c r="DNZ42" s="86"/>
      <c r="DOA42" s="86"/>
      <c r="DOB42" s="86"/>
      <c r="DOC42" s="86"/>
      <c r="DOD42" s="86"/>
      <c r="DOE42" s="86"/>
      <c r="DOF42" s="86"/>
      <c r="DOG42" s="86"/>
      <c r="DOH42" s="86"/>
      <c r="DOI42" s="86"/>
      <c r="DOJ42" s="86"/>
      <c r="DOK42" s="86"/>
      <c r="DOL42" s="86"/>
      <c r="DOM42" s="86"/>
      <c r="DON42" s="86"/>
      <c r="DOO42" s="86"/>
      <c r="DOP42" s="86"/>
      <c r="DOQ42" s="86"/>
      <c r="DOR42" s="86"/>
      <c r="DOS42" s="86"/>
      <c r="DOT42" s="86"/>
      <c r="DOU42" s="86"/>
      <c r="DOV42" s="86"/>
      <c r="DOW42" s="86"/>
      <c r="DOX42" s="86"/>
      <c r="DOY42" s="86"/>
      <c r="DOZ42" s="86"/>
      <c r="DPA42" s="86"/>
      <c r="DPB42" s="86"/>
      <c r="DPC42" s="86"/>
      <c r="DPD42" s="86"/>
      <c r="DPE42" s="86"/>
      <c r="DPF42" s="86"/>
      <c r="DPG42" s="86"/>
      <c r="DPH42" s="86"/>
      <c r="DPI42" s="86"/>
      <c r="DPJ42" s="86"/>
      <c r="DPK42" s="86"/>
      <c r="DPL42" s="86"/>
      <c r="DPM42" s="86"/>
      <c r="DPN42" s="86"/>
      <c r="DPO42" s="86"/>
      <c r="DPP42" s="86"/>
      <c r="DPQ42" s="86"/>
      <c r="DPR42" s="86"/>
      <c r="DPS42" s="86"/>
      <c r="DPT42" s="86"/>
      <c r="DPU42" s="86"/>
      <c r="DPV42" s="86"/>
      <c r="DPW42" s="86"/>
      <c r="DPX42" s="86"/>
      <c r="DPY42" s="86"/>
      <c r="DPZ42" s="86"/>
      <c r="DQA42" s="86"/>
      <c r="DQB42" s="86"/>
      <c r="DQC42" s="86"/>
      <c r="DQD42" s="86"/>
      <c r="DQE42" s="86"/>
      <c r="DQF42" s="86"/>
      <c r="DQG42" s="86"/>
      <c r="DQH42" s="86"/>
      <c r="DQI42" s="86"/>
      <c r="DQJ42" s="86"/>
      <c r="DQK42" s="86"/>
      <c r="DQL42" s="86"/>
      <c r="DQM42" s="86"/>
      <c r="DQN42" s="86"/>
      <c r="DQO42" s="86"/>
      <c r="DQP42" s="86"/>
      <c r="DQQ42" s="86"/>
      <c r="DQR42" s="86"/>
      <c r="DQS42" s="86"/>
      <c r="DQT42" s="86"/>
      <c r="DQU42" s="86"/>
      <c r="DQV42" s="86"/>
      <c r="DQW42" s="86"/>
      <c r="DQX42" s="86"/>
      <c r="DQY42" s="86"/>
      <c r="DQZ42" s="86"/>
      <c r="DRA42" s="86"/>
      <c r="DRB42" s="86"/>
      <c r="DRC42" s="86"/>
      <c r="DRD42" s="86"/>
      <c r="DRE42" s="86"/>
      <c r="DRF42" s="86"/>
      <c r="DRG42" s="86"/>
      <c r="DRH42" s="86"/>
      <c r="DRI42" s="86"/>
      <c r="DRJ42" s="86"/>
      <c r="DRK42" s="86"/>
      <c r="DRL42" s="86"/>
      <c r="DRM42" s="86"/>
      <c r="DRN42" s="86"/>
      <c r="DRO42" s="86"/>
      <c r="DRP42" s="86"/>
      <c r="DRQ42" s="86"/>
      <c r="DRR42" s="86"/>
      <c r="DRS42" s="86"/>
      <c r="DRT42" s="86"/>
      <c r="DRU42" s="86"/>
      <c r="DRV42" s="86"/>
      <c r="DRW42" s="86"/>
      <c r="DRX42" s="86"/>
      <c r="DRY42" s="86"/>
      <c r="DRZ42" s="86"/>
      <c r="DSA42" s="86"/>
      <c r="DSB42" s="86"/>
      <c r="DSC42" s="86"/>
      <c r="DSD42" s="86"/>
      <c r="DSE42" s="86"/>
      <c r="DSF42" s="86"/>
      <c r="DSG42" s="86"/>
      <c r="DSH42" s="86"/>
      <c r="DSI42" s="86"/>
      <c r="DSJ42" s="86"/>
      <c r="DSK42" s="86"/>
      <c r="DSL42" s="86"/>
      <c r="DSM42" s="86"/>
      <c r="DSN42" s="86"/>
      <c r="DSO42" s="86"/>
      <c r="DSP42" s="86"/>
      <c r="DSQ42" s="86"/>
      <c r="DSR42" s="86"/>
      <c r="DSS42" s="86"/>
      <c r="DST42" s="86"/>
      <c r="DSU42" s="86"/>
      <c r="DSV42" s="86"/>
      <c r="DSW42" s="86"/>
      <c r="DSX42" s="86"/>
      <c r="DSY42" s="86"/>
      <c r="DSZ42" s="86"/>
      <c r="DTA42" s="86"/>
      <c r="DTB42" s="86"/>
      <c r="DTC42" s="86"/>
      <c r="DTD42" s="86"/>
      <c r="DTE42" s="86"/>
      <c r="DTF42" s="86"/>
      <c r="DTG42" s="86"/>
      <c r="DTH42" s="86"/>
      <c r="DTI42" s="86"/>
      <c r="DTJ42" s="86"/>
      <c r="DTK42" s="86"/>
      <c r="DTL42" s="86"/>
      <c r="DTM42" s="86"/>
      <c r="DTN42" s="86"/>
      <c r="DTO42" s="86"/>
      <c r="DTP42" s="86"/>
      <c r="DTQ42" s="86"/>
      <c r="DTR42" s="86"/>
      <c r="DTS42" s="86"/>
      <c r="DTT42" s="86"/>
      <c r="DTU42" s="86"/>
      <c r="DTV42" s="86"/>
      <c r="DTW42" s="86"/>
      <c r="DTX42" s="86"/>
      <c r="DTY42" s="86"/>
      <c r="DTZ42" s="86"/>
      <c r="DUA42" s="86"/>
      <c r="DUB42" s="86"/>
      <c r="DUC42" s="86"/>
      <c r="DUD42" s="86"/>
      <c r="DUE42" s="86"/>
      <c r="DUF42" s="86"/>
      <c r="DUG42" s="86"/>
      <c r="DUH42" s="86"/>
      <c r="DUI42" s="86"/>
      <c r="DUJ42" s="86"/>
      <c r="DUK42" s="86"/>
      <c r="DUL42" s="86"/>
      <c r="DUM42" s="86"/>
      <c r="DUN42" s="86"/>
      <c r="DUO42" s="86"/>
      <c r="DUP42" s="86"/>
      <c r="DUQ42" s="86"/>
      <c r="DUR42" s="86"/>
      <c r="DUS42" s="86"/>
      <c r="DUT42" s="86"/>
      <c r="DUU42" s="86"/>
      <c r="DUV42" s="86"/>
      <c r="DUW42" s="86"/>
      <c r="DUX42" s="86"/>
      <c r="DUY42" s="86"/>
      <c r="DUZ42" s="86"/>
      <c r="DVA42" s="86"/>
      <c r="DVB42" s="86"/>
      <c r="DVC42" s="86"/>
      <c r="DVD42" s="86"/>
      <c r="DVE42" s="86"/>
      <c r="DVF42" s="86"/>
      <c r="DVG42" s="86"/>
      <c r="DVH42" s="86"/>
      <c r="DVI42" s="86"/>
      <c r="DVJ42" s="86"/>
      <c r="DVK42" s="86"/>
      <c r="DVL42" s="86"/>
      <c r="DVM42" s="86"/>
      <c r="DVN42" s="86"/>
      <c r="DVO42" s="86"/>
      <c r="DVP42" s="86"/>
      <c r="DVQ42" s="86"/>
      <c r="DVR42" s="86"/>
      <c r="DVS42" s="86"/>
      <c r="DVT42" s="86"/>
      <c r="DVU42" s="86"/>
      <c r="DVV42" s="86"/>
      <c r="DVW42" s="86"/>
      <c r="DVX42" s="86"/>
      <c r="DVY42" s="86"/>
      <c r="DVZ42" s="86"/>
      <c r="DWA42" s="86"/>
      <c r="DWB42" s="86"/>
      <c r="DWC42" s="86"/>
      <c r="DWD42" s="86"/>
      <c r="DWE42" s="86"/>
      <c r="DWF42" s="86"/>
      <c r="DWG42" s="86"/>
      <c r="DWH42" s="86"/>
      <c r="DWI42" s="86"/>
      <c r="DWJ42" s="86"/>
      <c r="DWK42" s="86"/>
      <c r="DWL42" s="86"/>
      <c r="DWM42" s="86"/>
      <c r="DWN42" s="86"/>
      <c r="DWO42" s="86"/>
      <c r="DWP42" s="86"/>
      <c r="DWQ42" s="86"/>
      <c r="DWR42" s="86"/>
      <c r="DWS42" s="86"/>
      <c r="DWT42" s="86"/>
      <c r="DWU42" s="86"/>
      <c r="DWV42" s="86"/>
      <c r="DWW42" s="86"/>
      <c r="DWX42" s="86"/>
      <c r="DWY42" s="86"/>
      <c r="DWZ42" s="86"/>
      <c r="DXA42" s="86"/>
      <c r="DXB42" s="86"/>
      <c r="DXC42" s="86"/>
      <c r="DXD42" s="86"/>
      <c r="DXE42" s="86"/>
      <c r="DXF42" s="86"/>
      <c r="DXG42" s="86"/>
      <c r="DXH42" s="86"/>
      <c r="DXI42" s="86"/>
      <c r="DXJ42" s="86"/>
      <c r="DXK42" s="86"/>
      <c r="DXL42" s="86"/>
      <c r="DXM42" s="86"/>
      <c r="DXN42" s="86"/>
      <c r="DXO42" s="86"/>
      <c r="DXP42" s="86"/>
      <c r="DXQ42" s="86"/>
      <c r="DXR42" s="86"/>
      <c r="DXS42" s="86"/>
      <c r="DXT42" s="86"/>
      <c r="DXU42" s="86"/>
      <c r="DXV42" s="86"/>
      <c r="DXW42" s="86"/>
      <c r="DXX42" s="86"/>
      <c r="DXY42" s="86"/>
      <c r="DXZ42" s="86"/>
      <c r="DYA42" s="86"/>
      <c r="DYB42" s="86"/>
      <c r="DYC42" s="86"/>
      <c r="DYD42" s="86"/>
      <c r="DYE42" s="86"/>
      <c r="DYF42" s="86"/>
      <c r="DYG42" s="86"/>
      <c r="DYH42" s="86"/>
      <c r="DYI42" s="86"/>
      <c r="DYJ42" s="86"/>
      <c r="DYK42" s="86"/>
      <c r="DYL42" s="86"/>
      <c r="DYM42" s="86"/>
      <c r="DYN42" s="86"/>
      <c r="DYO42" s="86"/>
      <c r="DYP42" s="86"/>
      <c r="DYQ42" s="86"/>
      <c r="DYR42" s="86"/>
      <c r="DYS42" s="86"/>
      <c r="DYT42" s="86"/>
      <c r="DYU42" s="86"/>
      <c r="DYV42" s="86"/>
      <c r="DYW42" s="86"/>
      <c r="DYX42" s="86"/>
      <c r="DYY42" s="86"/>
      <c r="DYZ42" s="86"/>
      <c r="DZA42" s="86"/>
      <c r="DZB42" s="86"/>
      <c r="DZC42" s="86"/>
      <c r="DZD42" s="86"/>
      <c r="DZE42" s="86"/>
      <c r="DZF42" s="86"/>
      <c r="DZG42" s="86"/>
      <c r="DZH42" s="86"/>
      <c r="DZI42" s="86"/>
      <c r="DZJ42" s="86"/>
      <c r="DZK42" s="86"/>
      <c r="DZL42" s="86"/>
      <c r="DZM42" s="86"/>
      <c r="DZN42" s="86"/>
      <c r="DZO42" s="86"/>
      <c r="DZP42" s="86"/>
      <c r="DZQ42" s="86"/>
      <c r="DZR42" s="86"/>
      <c r="DZS42" s="86"/>
      <c r="DZT42" s="86"/>
      <c r="DZU42" s="86"/>
      <c r="DZV42" s="86"/>
      <c r="DZW42" s="86"/>
      <c r="DZX42" s="86"/>
      <c r="DZY42" s="86"/>
      <c r="DZZ42" s="86"/>
      <c r="EAA42" s="86"/>
      <c r="EAB42" s="86"/>
      <c r="EAC42" s="86"/>
      <c r="EAD42" s="86"/>
      <c r="EAE42" s="86"/>
      <c r="EAF42" s="86"/>
      <c r="EAG42" s="86"/>
      <c r="EAH42" s="86"/>
      <c r="EAI42" s="86"/>
      <c r="EAJ42" s="86"/>
      <c r="EAK42" s="86"/>
      <c r="EAL42" s="86"/>
      <c r="EAM42" s="86"/>
      <c r="EAN42" s="86"/>
      <c r="EAO42" s="86"/>
      <c r="EAP42" s="86"/>
      <c r="EAQ42" s="86"/>
      <c r="EAR42" s="86"/>
      <c r="EAS42" s="86"/>
      <c r="EAT42" s="86"/>
      <c r="EAU42" s="86"/>
      <c r="EAV42" s="86"/>
      <c r="EAW42" s="86"/>
      <c r="EAX42" s="86"/>
      <c r="EAY42" s="86"/>
      <c r="EAZ42" s="86"/>
      <c r="EBA42" s="86"/>
      <c r="EBB42" s="86"/>
      <c r="EBC42" s="86"/>
      <c r="EBD42" s="86"/>
      <c r="EBE42" s="86"/>
      <c r="EBF42" s="86"/>
      <c r="EBG42" s="86"/>
      <c r="EBH42" s="86"/>
      <c r="EBI42" s="86"/>
      <c r="EBJ42" s="86"/>
      <c r="EBK42" s="86"/>
      <c r="EBL42" s="86"/>
      <c r="EBM42" s="86"/>
      <c r="EBN42" s="86"/>
      <c r="EBO42" s="86"/>
      <c r="EBP42" s="86"/>
      <c r="EBQ42" s="86"/>
      <c r="EBR42" s="86"/>
      <c r="EBS42" s="86"/>
      <c r="EBT42" s="86"/>
      <c r="EBU42" s="86"/>
      <c r="EBV42" s="86"/>
      <c r="EBW42" s="86"/>
      <c r="EBX42" s="86"/>
      <c r="EBY42" s="86"/>
      <c r="EBZ42" s="86"/>
      <c r="ECA42" s="86"/>
      <c r="ECB42" s="86"/>
      <c r="ECC42" s="86"/>
      <c r="ECD42" s="86"/>
      <c r="ECE42" s="86"/>
      <c r="ECF42" s="86"/>
      <c r="ECG42" s="86"/>
      <c r="ECH42" s="86"/>
      <c r="ECI42" s="86"/>
      <c r="ECJ42" s="86"/>
      <c r="ECK42" s="86"/>
      <c r="ECL42" s="86"/>
      <c r="ECM42" s="86"/>
      <c r="ECN42" s="86"/>
      <c r="ECO42" s="86"/>
      <c r="ECP42" s="86"/>
      <c r="ECQ42" s="86"/>
      <c r="ECR42" s="86"/>
      <c r="ECS42" s="86"/>
      <c r="ECT42" s="86"/>
      <c r="ECU42" s="86"/>
      <c r="ECV42" s="86"/>
      <c r="ECW42" s="86"/>
      <c r="ECX42" s="86"/>
      <c r="ECY42" s="86"/>
      <c r="ECZ42" s="86"/>
      <c r="EDA42" s="86"/>
      <c r="EDB42" s="86"/>
      <c r="EDC42" s="86"/>
      <c r="EDD42" s="86"/>
      <c r="EDE42" s="86"/>
      <c r="EDF42" s="86"/>
      <c r="EDG42" s="86"/>
      <c r="EDH42" s="86"/>
      <c r="EDI42" s="86"/>
      <c r="EDJ42" s="86"/>
      <c r="EDK42" s="86"/>
      <c r="EDL42" s="86"/>
      <c r="EDM42" s="86"/>
      <c r="EDN42" s="86"/>
      <c r="EDO42" s="86"/>
      <c r="EDP42" s="86"/>
      <c r="EDQ42" s="86"/>
      <c r="EDR42" s="86"/>
      <c r="EDS42" s="86"/>
      <c r="EDT42" s="86"/>
      <c r="EDU42" s="86"/>
      <c r="EDV42" s="86"/>
      <c r="EDW42" s="86"/>
      <c r="EDX42" s="86"/>
      <c r="EDY42" s="86"/>
      <c r="EDZ42" s="86"/>
      <c r="EEA42" s="86"/>
      <c r="EEB42" s="86"/>
      <c r="EEC42" s="86"/>
      <c r="EED42" s="86"/>
      <c r="EEE42" s="86"/>
      <c r="EEF42" s="86"/>
      <c r="EEG42" s="86"/>
      <c r="EEH42" s="86"/>
      <c r="EEI42" s="86"/>
      <c r="EEJ42" s="86"/>
      <c r="EEK42" s="86"/>
      <c r="EEL42" s="86"/>
      <c r="EEM42" s="86"/>
      <c r="EEN42" s="86"/>
      <c r="EEO42" s="86"/>
      <c r="EEP42" s="86"/>
      <c r="EEQ42" s="86"/>
      <c r="EER42" s="86"/>
      <c r="EES42" s="86"/>
      <c r="EET42" s="86"/>
      <c r="EEU42" s="86"/>
      <c r="EEV42" s="86"/>
      <c r="EEW42" s="86"/>
      <c r="EEX42" s="86"/>
      <c r="EEY42" s="86"/>
      <c r="EEZ42" s="86"/>
      <c r="EFA42" s="86"/>
      <c r="EFB42" s="86"/>
      <c r="EFC42" s="86"/>
      <c r="EFD42" s="86"/>
      <c r="EFE42" s="86"/>
      <c r="EFF42" s="86"/>
      <c r="EFG42" s="86"/>
      <c r="EFH42" s="86"/>
      <c r="EFI42" s="86"/>
      <c r="EFJ42" s="86"/>
      <c r="EFK42" s="86"/>
      <c r="EFL42" s="86"/>
      <c r="EFM42" s="86"/>
      <c r="EFN42" s="86"/>
      <c r="EFO42" s="86"/>
      <c r="EFP42" s="86"/>
      <c r="EFQ42" s="86"/>
      <c r="EFR42" s="86"/>
      <c r="EFS42" s="86"/>
      <c r="EFT42" s="86"/>
      <c r="EFU42" s="86"/>
      <c r="EFV42" s="86"/>
      <c r="EFW42" s="86"/>
      <c r="EFX42" s="86"/>
      <c r="EFY42" s="86"/>
      <c r="EFZ42" s="86"/>
      <c r="EGA42" s="86"/>
      <c r="EGB42" s="86"/>
      <c r="EGC42" s="86"/>
      <c r="EGD42" s="86"/>
      <c r="EGE42" s="86"/>
      <c r="EGF42" s="86"/>
      <c r="EGG42" s="86"/>
      <c r="EGH42" s="86"/>
      <c r="EGI42" s="86"/>
      <c r="EGJ42" s="86"/>
      <c r="EGK42" s="86"/>
      <c r="EGL42" s="86"/>
      <c r="EGM42" s="86"/>
      <c r="EGN42" s="86"/>
      <c r="EGO42" s="86"/>
      <c r="EGP42" s="86"/>
      <c r="EGQ42" s="86"/>
      <c r="EGR42" s="86"/>
      <c r="EGS42" s="86"/>
      <c r="EGT42" s="86"/>
      <c r="EGU42" s="86"/>
      <c r="EGV42" s="86"/>
      <c r="EGW42" s="86"/>
      <c r="EGX42" s="86"/>
      <c r="EGY42" s="86"/>
      <c r="EGZ42" s="86"/>
      <c r="EHA42" s="86"/>
      <c r="EHB42" s="86"/>
      <c r="EHC42" s="86"/>
      <c r="EHD42" s="86"/>
      <c r="EHE42" s="86"/>
      <c r="EHF42" s="86"/>
      <c r="EHG42" s="86"/>
      <c r="EHH42" s="86"/>
      <c r="EHI42" s="86"/>
      <c r="EHJ42" s="86"/>
      <c r="EHK42" s="86"/>
      <c r="EHL42" s="86"/>
      <c r="EHM42" s="86"/>
      <c r="EHN42" s="86"/>
      <c r="EHO42" s="86"/>
      <c r="EHP42" s="86"/>
      <c r="EHQ42" s="86"/>
      <c r="EHR42" s="86"/>
      <c r="EHS42" s="86"/>
      <c r="EHT42" s="86"/>
      <c r="EHU42" s="86"/>
      <c r="EHV42" s="86"/>
      <c r="EHW42" s="86"/>
      <c r="EHX42" s="86"/>
      <c r="EHY42" s="86"/>
      <c r="EHZ42" s="86"/>
      <c r="EIA42" s="86"/>
      <c r="EIB42" s="86"/>
      <c r="EIC42" s="86"/>
      <c r="EID42" s="86"/>
      <c r="EIE42" s="86"/>
      <c r="EIF42" s="86"/>
      <c r="EIG42" s="86"/>
      <c r="EIH42" s="86"/>
      <c r="EII42" s="86"/>
      <c r="EIJ42" s="86"/>
      <c r="EIK42" s="86"/>
      <c r="EIL42" s="86"/>
      <c r="EIM42" s="86"/>
      <c r="EIN42" s="86"/>
      <c r="EIO42" s="86"/>
      <c r="EIP42" s="86"/>
      <c r="EIQ42" s="86"/>
      <c r="EIR42" s="86"/>
      <c r="EIS42" s="86"/>
      <c r="EIT42" s="86"/>
      <c r="EIU42" s="86"/>
      <c r="EIV42" s="86"/>
      <c r="EIW42" s="86"/>
      <c r="EIX42" s="86"/>
      <c r="EIY42" s="86"/>
      <c r="EIZ42" s="86"/>
      <c r="EJA42" s="86"/>
      <c r="EJB42" s="86"/>
      <c r="EJC42" s="86"/>
      <c r="EJD42" s="86"/>
      <c r="EJE42" s="86"/>
      <c r="EJF42" s="86"/>
      <c r="EJG42" s="86"/>
      <c r="EJH42" s="86"/>
      <c r="EJI42" s="86"/>
      <c r="EJJ42" s="86"/>
      <c r="EJK42" s="86"/>
      <c r="EJL42" s="86"/>
      <c r="EJM42" s="86"/>
      <c r="EJN42" s="86"/>
      <c r="EJO42" s="86"/>
      <c r="EJP42" s="86"/>
      <c r="EJQ42" s="86"/>
      <c r="EJR42" s="86"/>
      <c r="EJS42" s="86"/>
      <c r="EJT42" s="86"/>
      <c r="EJU42" s="86"/>
      <c r="EJV42" s="86"/>
      <c r="EJW42" s="86"/>
      <c r="EJX42" s="86"/>
      <c r="EJY42" s="86"/>
      <c r="EJZ42" s="86"/>
      <c r="EKA42" s="86"/>
      <c r="EKB42" s="86"/>
      <c r="EKC42" s="86"/>
      <c r="EKD42" s="86"/>
      <c r="EKE42" s="86"/>
      <c r="EKF42" s="86"/>
      <c r="EKG42" s="86"/>
      <c r="EKH42" s="86"/>
      <c r="EKI42" s="86"/>
      <c r="EKJ42" s="86"/>
      <c r="EKK42" s="86"/>
      <c r="EKL42" s="86"/>
      <c r="EKM42" s="86"/>
      <c r="EKN42" s="86"/>
      <c r="EKO42" s="86"/>
      <c r="EKP42" s="86"/>
      <c r="EKQ42" s="86"/>
      <c r="EKR42" s="86"/>
      <c r="EKS42" s="86"/>
      <c r="EKT42" s="86"/>
      <c r="EKU42" s="86"/>
      <c r="EKV42" s="86"/>
      <c r="EKW42" s="86"/>
      <c r="EKX42" s="86"/>
      <c r="EKY42" s="86"/>
      <c r="EKZ42" s="86"/>
      <c r="ELA42" s="86"/>
      <c r="ELB42" s="86"/>
      <c r="ELC42" s="86"/>
      <c r="ELD42" s="86"/>
      <c r="ELE42" s="86"/>
      <c r="ELF42" s="86"/>
      <c r="ELG42" s="86"/>
      <c r="ELH42" s="86"/>
      <c r="ELI42" s="86"/>
      <c r="ELJ42" s="86"/>
      <c r="ELK42" s="86"/>
      <c r="ELL42" s="86"/>
      <c r="ELM42" s="86"/>
      <c r="ELN42" s="86"/>
      <c r="ELO42" s="86"/>
      <c r="ELP42" s="86"/>
      <c r="ELQ42" s="86"/>
      <c r="ELR42" s="86"/>
      <c r="ELS42" s="86"/>
      <c r="ELT42" s="86"/>
      <c r="ELU42" s="86"/>
      <c r="ELV42" s="86"/>
      <c r="ELW42" s="86"/>
      <c r="ELX42" s="86"/>
      <c r="ELY42" s="86"/>
      <c r="ELZ42" s="86"/>
      <c r="EMA42" s="86"/>
      <c r="EMB42" s="86"/>
      <c r="EMC42" s="86"/>
      <c r="EMD42" s="86"/>
      <c r="EME42" s="86"/>
      <c r="EMF42" s="86"/>
      <c r="EMG42" s="86"/>
      <c r="EMH42" s="86"/>
      <c r="EMI42" s="86"/>
      <c r="EMJ42" s="86"/>
      <c r="EMK42" s="86"/>
      <c r="EML42" s="86"/>
      <c r="EMM42" s="86"/>
      <c r="EMN42" s="86"/>
      <c r="EMO42" s="86"/>
      <c r="EMP42" s="86"/>
      <c r="EMQ42" s="86"/>
      <c r="EMR42" s="86"/>
      <c r="EMS42" s="86"/>
      <c r="EMT42" s="86"/>
      <c r="EMU42" s="86"/>
      <c r="EMV42" s="86"/>
      <c r="EMW42" s="86"/>
      <c r="EMX42" s="86"/>
      <c r="EMY42" s="86"/>
      <c r="EMZ42" s="86"/>
      <c r="ENA42" s="86"/>
      <c r="ENB42" s="86"/>
      <c r="ENC42" s="86"/>
      <c r="END42" s="86"/>
      <c r="ENE42" s="86"/>
      <c r="ENF42" s="86"/>
      <c r="ENG42" s="86"/>
      <c r="ENH42" s="86"/>
      <c r="ENI42" s="86"/>
      <c r="ENJ42" s="86"/>
      <c r="ENK42" s="86"/>
      <c r="ENL42" s="86"/>
      <c r="ENM42" s="86"/>
      <c r="ENN42" s="86"/>
      <c r="ENO42" s="86"/>
      <c r="ENP42" s="86"/>
      <c r="ENQ42" s="86"/>
      <c r="ENR42" s="86"/>
      <c r="ENS42" s="86"/>
      <c r="ENT42" s="86"/>
      <c r="ENU42" s="86"/>
      <c r="ENV42" s="86"/>
      <c r="ENW42" s="86"/>
      <c r="ENX42" s="86"/>
      <c r="ENY42" s="86"/>
      <c r="ENZ42" s="86"/>
      <c r="EOA42" s="86"/>
      <c r="EOB42" s="86"/>
      <c r="EOC42" s="86"/>
      <c r="EOD42" s="86"/>
      <c r="EOE42" s="86"/>
      <c r="EOF42" s="86"/>
      <c r="EOG42" s="86"/>
      <c r="EOH42" s="86"/>
      <c r="EOI42" s="86"/>
      <c r="EOJ42" s="86"/>
      <c r="EOK42" s="86"/>
      <c r="EOL42" s="86"/>
      <c r="EOM42" s="86"/>
      <c r="EON42" s="86"/>
      <c r="EOO42" s="86"/>
      <c r="EOP42" s="86"/>
      <c r="EOQ42" s="86"/>
      <c r="EOR42" s="86"/>
      <c r="EOS42" s="86"/>
      <c r="EOT42" s="86"/>
      <c r="EOU42" s="86"/>
      <c r="EOV42" s="86"/>
      <c r="EOW42" s="86"/>
      <c r="EOX42" s="86"/>
      <c r="EOY42" s="86"/>
      <c r="EOZ42" s="86"/>
      <c r="EPA42" s="86"/>
      <c r="EPB42" s="86"/>
      <c r="EPC42" s="86"/>
      <c r="EPD42" s="86"/>
      <c r="EPE42" s="86"/>
      <c r="EPF42" s="86"/>
      <c r="EPG42" s="86"/>
      <c r="EPH42" s="86"/>
      <c r="EPI42" s="86"/>
      <c r="EPJ42" s="86"/>
      <c r="EPK42" s="86"/>
      <c r="EPL42" s="86"/>
      <c r="EPM42" s="86"/>
      <c r="EPN42" s="86"/>
      <c r="EPO42" s="86"/>
      <c r="EPP42" s="86"/>
      <c r="EPQ42" s="86"/>
      <c r="EPR42" s="86"/>
      <c r="EPS42" s="86"/>
      <c r="EPT42" s="86"/>
      <c r="EPU42" s="86"/>
      <c r="EPV42" s="86"/>
      <c r="EPW42" s="86"/>
      <c r="EPX42" s="86"/>
      <c r="EPY42" s="86"/>
      <c r="EPZ42" s="86"/>
      <c r="EQA42" s="86"/>
      <c r="EQB42" s="86"/>
      <c r="EQC42" s="86"/>
      <c r="EQD42" s="86"/>
      <c r="EQE42" s="86"/>
      <c r="EQF42" s="86"/>
      <c r="EQG42" s="86"/>
      <c r="EQH42" s="86"/>
      <c r="EQI42" s="86"/>
      <c r="EQJ42" s="86"/>
      <c r="EQK42" s="86"/>
      <c r="EQL42" s="86"/>
      <c r="EQM42" s="86"/>
      <c r="EQN42" s="86"/>
      <c r="EQO42" s="86"/>
      <c r="EQP42" s="86"/>
      <c r="EQQ42" s="86"/>
      <c r="EQR42" s="86"/>
      <c r="EQS42" s="86"/>
      <c r="EQT42" s="86"/>
      <c r="EQU42" s="86"/>
      <c r="EQV42" s="86"/>
      <c r="EQW42" s="86"/>
      <c r="EQX42" s="86"/>
      <c r="EQY42" s="86"/>
      <c r="EQZ42" s="86"/>
      <c r="ERA42" s="86"/>
      <c r="ERB42" s="86"/>
      <c r="ERC42" s="86"/>
      <c r="ERD42" s="86"/>
      <c r="ERE42" s="86"/>
      <c r="ERF42" s="86"/>
      <c r="ERG42" s="86"/>
      <c r="ERH42" s="86"/>
      <c r="ERI42" s="86"/>
      <c r="ERJ42" s="86"/>
      <c r="ERK42" s="86"/>
      <c r="ERL42" s="86"/>
      <c r="ERM42" s="86"/>
      <c r="ERN42" s="86"/>
      <c r="ERO42" s="86"/>
      <c r="ERP42" s="86"/>
      <c r="ERQ42" s="86"/>
      <c r="ERR42" s="86"/>
      <c r="ERS42" s="86"/>
      <c r="ERT42" s="86"/>
      <c r="ERU42" s="86"/>
      <c r="ERV42" s="86"/>
      <c r="ERW42" s="86"/>
      <c r="ERX42" s="86"/>
      <c r="ERY42" s="86"/>
      <c r="ERZ42" s="86"/>
      <c r="ESA42" s="86"/>
      <c r="ESB42" s="86"/>
      <c r="ESC42" s="86"/>
      <c r="ESD42" s="86"/>
      <c r="ESE42" s="86"/>
      <c r="ESF42" s="86"/>
      <c r="ESG42" s="86"/>
      <c r="ESH42" s="86"/>
      <c r="ESI42" s="86"/>
      <c r="ESJ42" s="86"/>
      <c r="ESK42" s="86"/>
      <c r="ESL42" s="86"/>
      <c r="ESM42" s="86"/>
      <c r="ESN42" s="86"/>
      <c r="ESO42" s="86"/>
      <c r="ESP42" s="86"/>
      <c r="ESQ42" s="86"/>
      <c r="ESR42" s="86"/>
      <c r="ESS42" s="86"/>
      <c r="EST42" s="86"/>
      <c r="ESU42" s="86"/>
      <c r="ESV42" s="86"/>
      <c r="ESW42" s="86"/>
      <c r="ESX42" s="86"/>
      <c r="ESY42" s="86"/>
      <c r="ESZ42" s="86"/>
      <c r="ETA42" s="86"/>
      <c r="ETB42" s="86"/>
      <c r="ETC42" s="86"/>
      <c r="ETD42" s="86"/>
      <c r="ETE42" s="86"/>
      <c r="ETF42" s="86"/>
      <c r="ETG42" s="86"/>
      <c r="ETH42" s="86"/>
      <c r="ETI42" s="86"/>
      <c r="ETJ42" s="86"/>
      <c r="ETK42" s="86"/>
      <c r="ETL42" s="86"/>
      <c r="ETM42" s="86"/>
      <c r="ETN42" s="86"/>
      <c r="ETO42" s="86"/>
      <c r="ETP42" s="86"/>
      <c r="ETQ42" s="86"/>
      <c r="ETR42" s="86"/>
      <c r="ETS42" s="86"/>
      <c r="ETT42" s="86"/>
      <c r="ETU42" s="86"/>
      <c r="ETV42" s="86"/>
      <c r="ETW42" s="86"/>
      <c r="ETX42" s="86"/>
      <c r="ETY42" s="86"/>
      <c r="ETZ42" s="86"/>
      <c r="EUA42" s="86"/>
      <c r="EUB42" s="86"/>
      <c r="EUC42" s="86"/>
      <c r="EUD42" s="86"/>
      <c r="EUE42" s="86"/>
      <c r="EUF42" s="86"/>
      <c r="EUG42" s="86"/>
      <c r="EUH42" s="86"/>
      <c r="EUI42" s="86"/>
      <c r="EUJ42" s="86"/>
      <c r="EUK42" s="86"/>
      <c r="EUL42" s="86"/>
      <c r="EUM42" s="86"/>
      <c r="EUN42" s="86"/>
      <c r="EUO42" s="86"/>
      <c r="EUP42" s="86"/>
      <c r="EUQ42" s="86"/>
      <c r="EUR42" s="86"/>
      <c r="EUS42" s="86"/>
      <c r="EUT42" s="86"/>
      <c r="EUU42" s="86"/>
      <c r="EUV42" s="86"/>
      <c r="EUW42" s="86"/>
      <c r="EUX42" s="86"/>
      <c r="EUY42" s="86"/>
      <c r="EUZ42" s="86"/>
      <c r="EVA42" s="86"/>
      <c r="EVB42" s="86"/>
      <c r="EVC42" s="86"/>
      <c r="EVD42" s="86"/>
      <c r="EVE42" s="86"/>
      <c r="EVF42" s="86"/>
      <c r="EVG42" s="86"/>
      <c r="EVH42" s="86"/>
      <c r="EVI42" s="86"/>
      <c r="EVJ42" s="86"/>
      <c r="EVK42" s="86"/>
      <c r="EVL42" s="86"/>
      <c r="EVM42" s="86"/>
      <c r="EVN42" s="86"/>
      <c r="EVO42" s="86"/>
      <c r="EVP42" s="86"/>
      <c r="EVQ42" s="86"/>
      <c r="EVR42" s="86"/>
      <c r="EVS42" s="86"/>
      <c r="EVT42" s="86"/>
      <c r="EVU42" s="86"/>
      <c r="EVV42" s="86"/>
      <c r="EVW42" s="86"/>
      <c r="EVX42" s="86"/>
      <c r="EVY42" s="86"/>
      <c r="EVZ42" s="86"/>
      <c r="EWA42" s="86"/>
      <c r="EWB42" s="86"/>
      <c r="EWC42" s="86"/>
      <c r="EWD42" s="86"/>
      <c r="EWE42" s="86"/>
      <c r="EWF42" s="86"/>
      <c r="EWG42" s="86"/>
      <c r="EWH42" s="86"/>
      <c r="EWI42" s="86"/>
      <c r="EWJ42" s="86"/>
      <c r="EWK42" s="86"/>
      <c r="EWL42" s="86"/>
      <c r="EWM42" s="86"/>
      <c r="EWN42" s="86"/>
      <c r="EWO42" s="86"/>
      <c r="EWP42" s="86"/>
      <c r="EWQ42" s="86"/>
      <c r="EWR42" s="86"/>
      <c r="EWS42" s="86"/>
      <c r="EWT42" s="86"/>
      <c r="EWU42" s="86"/>
      <c r="EWV42" s="86"/>
      <c r="EWW42" s="86"/>
      <c r="EWX42" s="86"/>
      <c r="EWY42" s="86"/>
      <c r="EWZ42" s="86"/>
      <c r="EXA42" s="86"/>
      <c r="EXB42" s="86"/>
      <c r="EXC42" s="86"/>
      <c r="EXD42" s="86"/>
      <c r="EXE42" s="86"/>
      <c r="EXF42" s="86"/>
      <c r="EXG42" s="86"/>
      <c r="EXH42" s="86"/>
      <c r="EXI42" s="86"/>
      <c r="EXJ42" s="86"/>
      <c r="EXK42" s="86"/>
      <c r="EXL42" s="86"/>
      <c r="EXM42" s="86"/>
      <c r="EXN42" s="86"/>
      <c r="EXO42" s="86"/>
      <c r="EXP42" s="86"/>
      <c r="EXQ42" s="86"/>
      <c r="EXR42" s="86"/>
      <c r="EXS42" s="86"/>
      <c r="EXT42" s="86"/>
      <c r="EXU42" s="86"/>
      <c r="EXV42" s="86"/>
      <c r="EXW42" s="86"/>
      <c r="EXX42" s="86"/>
      <c r="EXY42" s="86"/>
      <c r="EXZ42" s="86"/>
      <c r="EYA42" s="86"/>
      <c r="EYB42" s="86"/>
      <c r="EYC42" s="86"/>
      <c r="EYD42" s="86"/>
      <c r="EYE42" s="86"/>
      <c r="EYF42" s="86"/>
      <c r="EYG42" s="86"/>
      <c r="EYH42" s="86"/>
      <c r="EYI42" s="86"/>
      <c r="EYJ42" s="86"/>
      <c r="EYK42" s="86"/>
      <c r="EYL42" s="86"/>
      <c r="EYM42" s="86"/>
      <c r="EYN42" s="86"/>
      <c r="EYO42" s="86"/>
      <c r="EYP42" s="86"/>
      <c r="EYQ42" s="86"/>
      <c r="EYR42" s="86"/>
      <c r="EYS42" s="86"/>
      <c r="EYT42" s="86"/>
      <c r="EYU42" s="86"/>
      <c r="EYV42" s="86"/>
      <c r="EYW42" s="86"/>
      <c r="EYX42" s="86"/>
      <c r="EYY42" s="86"/>
      <c r="EYZ42" s="86"/>
      <c r="EZA42" s="86"/>
      <c r="EZB42" s="86"/>
      <c r="EZC42" s="86"/>
      <c r="EZD42" s="86"/>
      <c r="EZE42" s="86"/>
      <c r="EZF42" s="86"/>
      <c r="EZG42" s="86"/>
      <c r="EZH42" s="86"/>
      <c r="EZI42" s="86"/>
      <c r="EZJ42" s="86"/>
      <c r="EZK42" s="86"/>
      <c r="EZL42" s="86"/>
      <c r="EZM42" s="86"/>
      <c r="EZN42" s="86"/>
      <c r="EZO42" s="86"/>
      <c r="EZP42" s="86"/>
      <c r="EZQ42" s="86"/>
      <c r="EZR42" s="86"/>
      <c r="EZS42" s="86"/>
      <c r="EZT42" s="86"/>
      <c r="EZU42" s="86"/>
      <c r="EZV42" s="86"/>
      <c r="EZW42" s="86"/>
      <c r="EZX42" s="86"/>
      <c r="EZY42" s="86"/>
      <c r="EZZ42" s="86"/>
      <c r="FAA42" s="86"/>
      <c r="FAB42" s="86"/>
      <c r="FAC42" s="86"/>
      <c r="FAD42" s="86"/>
      <c r="FAE42" s="86"/>
      <c r="FAF42" s="86"/>
      <c r="FAG42" s="86"/>
      <c r="FAH42" s="86"/>
      <c r="FAI42" s="86"/>
      <c r="FAJ42" s="86"/>
      <c r="FAK42" s="86"/>
      <c r="FAL42" s="86"/>
      <c r="FAM42" s="86"/>
      <c r="FAN42" s="86"/>
      <c r="FAO42" s="86"/>
      <c r="FAP42" s="86"/>
      <c r="FAQ42" s="86"/>
      <c r="FAR42" s="86"/>
      <c r="FAS42" s="86"/>
      <c r="FAT42" s="86"/>
      <c r="FAU42" s="86"/>
      <c r="FAV42" s="86"/>
      <c r="FAW42" s="86"/>
      <c r="FAX42" s="86"/>
      <c r="FAY42" s="86"/>
      <c r="FAZ42" s="86"/>
      <c r="FBA42" s="86"/>
      <c r="FBB42" s="86"/>
      <c r="FBC42" s="86"/>
      <c r="FBD42" s="86"/>
      <c r="FBE42" s="86"/>
      <c r="FBF42" s="86"/>
      <c r="FBG42" s="86"/>
      <c r="FBH42" s="86"/>
      <c r="FBI42" s="86"/>
      <c r="FBJ42" s="86"/>
      <c r="FBK42" s="86"/>
      <c r="FBL42" s="86"/>
      <c r="FBM42" s="86"/>
      <c r="FBN42" s="86"/>
      <c r="FBO42" s="86"/>
      <c r="FBP42" s="86"/>
      <c r="FBQ42" s="86"/>
      <c r="FBR42" s="86"/>
      <c r="FBS42" s="86"/>
      <c r="FBT42" s="86"/>
      <c r="FBU42" s="86"/>
      <c r="FBV42" s="86"/>
      <c r="FBW42" s="86"/>
      <c r="FBX42" s="86"/>
      <c r="FBY42" s="86"/>
      <c r="FBZ42" s="86"/>
      <c r="FCA42" s="86"/>
      <c r="FCB42" s="86"/>
      <c r="FCC42" s="86"/>
      <c r="FCD42" s="86"/>
      <c r="FCE42" s="86"/>
      <c r="FCF42" s="86"/>
      <c r="FCG42" s="86"/>
      <c r="FCH42" s="86"/>
      <c r="FCI42" s="86"/>
      <c r="FCJ42" s="86"/>
      <c r="FCK42" s="86"/>
      <c r="FCL42" s="86"/>
      <c r="FCM42" s="86"/>
      <c r="FCN42" s="86"/>
      <c r="FCO42" s="86"/>
      <c r="FCP42" s="86"/>
      <c r="FCQ42" s="86"/>
      <c r="FCR42" s="86"/>
      <c r="FCS42" s="86"/>
      <c r="FCT42" s="86"/>
      <c r="FCU42" s="86"/>
      <c r="FCV42" s="86"/>
      <c r="FCW42" s="86"/>
      <c r="FCX42" s="86"/>
      <c r="FCY42" s="86"/>
      <c r="FCZ42" s="86"/>
      <c r="FDA42" s="86"/>
      <c r="FDB42" s="86"/>
      <c r="FDC42" s="86"/>
      <c r="FDD42" s="86"/>
      <c r="FDE42" s="86"/>
      <c r="FDF42" s="86"/>
      <c r="FDG42" s="86"/>
      <c r="FDH42" s="86"/>
      <c r="FDI42" s="86"/>
      <c r="FDJ42" s="86"/>
      <c r="FDK42" s="86"/>
      <c r="FDL42" s="86"/>
      <c r="FDM42" s="86"/>
      <c r="FDN42" s="86"/>
      <c r="FDO42" s="86"/>
      <c r="FDP42" s="86"/>
      <c r="FDQ42" s="86"/>
      <c r="FDR42" s="86"/>
      <c r="FDS42" s="86"/>
      <c r="FDT42" s="86"/>
      <c r="FDU42" s="86"/>
      <c r="FDV42" s="86"/>
      <c r="FDW42" s="86"/>
      <c r="FDX42" s="86"/>
      <c r="FDY42" s="86"/>
      <c r="FDZ42" s="86"/>
      <c r="FEA42" s="86"/>
      <c r="FEB42" s="86"/>
      <c r="FEC42" s="86"/>
      <c r="FED42" s="86"/>
      <c r="FEE42" s="86"/>
      <c r="FEF42" s="86"/>
      <c r="FEG42" s="86"/>
      <c r="FEH42" s="86"/>
      <c r="FEI42" s="86"/>
      <c r="FEJ42" s="86"/>
      <c r="FEK42" s="86"/>
      <c r="FEL42" s="86"/>
      <c r="FEM42" s="86"/>
      <c r="FEN42" s="86"/>
      <c r="FEO42" s="86"/>
      <c r="FEP42" s="86"/>
      <c r="FEQ42" s="86"/>
      <c r="FER42" s="86"/>
      <c r="FES42" s="86"/>
      <c r="FET42" s="86"/>
      <c r="FEU42" s="86"/>
      <c r="FEV42" s="86"/>
      <c r="FEW42" s="86"/>
      <c r="FEX42" s="86"/>
      <c r="FEY42" s="86"/>
      <c r="FEZ42" s="86"/>
      <c r="FFA42" s="86"/>
      <c r="FFB42" s="86"/>
      <c r="FFC42" s="86"/>
      <c r="FFD42" s="86"/>
      <c r="FFE42" s="86"/>
      <c r="FFF42" s="86"/>
      <c r="FFG42" s="86"/>
      <c r="FFH42" s="86"/>
      <c r="FFI42" s="86"/>
      <c r="FFJ42" s="86"/>
      <c r="FFK42" s="86"/>
      <c r="FFL42" s="86"/>
      <c r="FFM42" s="86"/>
      <c r="FFN42" s="86"/>
      <c r="FFO42" s="86"/>
      <c r="FFP42" s="86"/>
      <c r="FFQ42" s="86"/>
      <c r="FFR42" s="86"/>
      <c r="FFS42" s="86"/>
      <c r="FFT42" s="86"/>
      <c r="FFU42" s="86"/>
      <c r="FFV42" s="86"/>
      <c r="FFW42" s="86"/>
      <c r="FFX42" s="86"/>
      <c r="FFY42" s="86"/>
      <c r="FFZ42" s="86"/>
      <c r="FGA42" s="86"/>
      <c r="FGB42" s="86"/>
      <c r="FGC42" s="86"/>
      <c r="FGD42" s="86"/>
      <c r="FGE42" s="86"/>
      <c r="FGF42" s="86"/>
      <c r="FGG42" s="86"/>
      <c r="FGH42" s="86"/>
      <c r="FGI42" s="86"/>
      <c r="FGJ42" s="86"/>
      <c r="FGK42" s="86"/>
      <c r="FGL42" s="86"/>
      <c r="FGM42" s="86"/>
      <c r="FGN42" s="86"/>
      <c r="FGO42" s="86"/>
      <c r="FGP42" s="86"/>
      <c r="FGQ42" s="86"/>
      <c r="FGR42" s="86"/>
      <c r="FGS42" s="86"/>
      <c r="FGT42" s="86"/>
      <c r="FGU42" s="86"/>
      <c r="FGV42" s="86"/>
      <c r="FGW42" s="86"/>
      <c r="FGX42" s="86"/>
      <c r="FGY42" s="86"/>
      <c r="FGZ42" s="86"/>
      <c r="FHA42" s="86"/>
      <c r="FHB42" s="86"/>
      <c r="FHC42" s="86"/>
      <c r="FHD42" s="86"/>
      <c r="FHE42" s="86"/>
      <c r="FHF42" s="86"/>
      <c r="FHG42" s="86"/>
      <c r="FHH42" s="86"/>
      <c r="FHI42" s="86"/>
      <c r="FHJ42" s="86"/>
      <c r="FHK42" s="86"/>
      <c r="FHL42" s="86"/>
      <c r="FHM42" s="86"/>
      <c r="FHN42" s="86"/>
      <c r="FHO42" s="86"/>
      <c r="FHP42" s="86"/>
      <c r="FHQ42" s="86"/>
      <c r="FHR42" s="86"/>
      <c r="FHS42" s="86"/>
      <c r="FHT42" s="86"/>
      <c r="FHU42" s="86"/>
      <c r="FHV42" s="86"/>
      <c r="FHW42" s="86"/>
      <c r="FHX42" s="86"/>
      <c r="FHY42" s="86"/>
      <c r="FHZ42" s="86"/>
      <c r="FIA42" s="86"/>
      <c r="FIB42" s="86"/>
      <c r="FIC42" s="86"/>
      <c r="FID42" s="86"/>
      <c r="FIE42" s="86"/>
      <c r="FIF42" s="86"/>
      <c r="FIG42" s="86"/>
      <c r="FIH42" s="86"/>
      <c r="FII42" s="86"/>
      <c r="FIJ42" s="86"/>
      <c r="FIK42" s="86"/>
      <c r="FIL42" s="86"/>
      <c r="FIM42" s="86"/>
      <c r="FIN42" s="86"/>
      <c r="FIO42" s="86"/>
      <c r="FIP42" s="86"/>
      <c r="FIQ42" s="86"/>
      <c r="FIR42" s="86"/>
      <c r="FIS42" s="86"/>
      <c r="FIT42" s="86"/>
      <c r="FIU42" s="86"/>
      <c r="FIV42" s="86"/>
      <c r="FIW42" s="86"/>
      <c r="FIX42" s="86"/>
      <c r="FIY42" s="86"/>
      <c r="FIZ42" s="86"/>
      <c r="FJA42" s="86"/>
      <c r="FJB42" s="86"/>
      <c r="FJC42" s="86"/>
      <c r="FJD42" s="86"/>
      <c r="FJE42" s="86"/>
      <c r="FJF42" s="86"/>
      <c r="FJG42" s="86"/>
      <c r="FJH42" s="86"/>
      <c r="FJI42" s="86"/>
      <c r="FJJ42" s="86"/>
      <c r="FJK42" s="86"/>
      <c r="FJL42" s="86"/>
      <c r="FJM42" s="86"/>
      <c r="FJN42" s="86"/>
      <c r="FJO42" s="86"/>
      <c r="FJP42" s="86"/>
      <c r="FJQ42" s="86"/>
      <c r="FJR42" s="86"/>
      <c r="FJS42" s="86"/>
      <c r="FJT42" s="86"/>
      <c r="FJU42" s="86"/>
      <c r="FJV42" s="86"/>
      <c r="FJW42" s="86"/>
      <c r="FJX42" s="86"/>
      <c r="FJY42" s="86"/>
      <c r="FJZ42" s="86"/>
      <c r="FKA42" s="86"/>
      <c r="FKB42" s="86"/>
      <c r="FKC42" s="86"/>
      <c r="FKD42" s="86"/>
      <c r="FKE42" s="86"/>
      <c r="FKF42" s="86"/>
      <c r="FKG42" s="86"/>
      <c r="FKH42" s="86"/>
      <c r="FKI42" s="86"/>
      <c r="FKJ42" s="86"/>
      <c r="FKK42" s="86"/>
      <c r="FKL42" s="86"/>
      <c r="FKM42" s="86"/>
      <c r="FKN42" s="86"/>
      <c r="FKO42" s="86"/>
      <c r="FKP42" s="86"/>
      <c r="FKQ42" s="86"/>
      <c r="FKR42" s="86"/>
      <c r="FKS42" s="86"/>
      <c r="FKT42" s="86"/>
      <c r="FKU42" s="86"/>
      <c r="FKV42" s="86"/>
      <c r="FKW42" s="86"/>
      <c r="FKX42" s="86"/>
      <c r="FKY42" s="86"/>
      <c r="FKZ42" s="86"/>
      <c r="FLA42" s="86"/>
      <c r="FLB42" s="86"/>
      <c r="FLC42" s="86"/>
      <c r="FLD42" s="86"/>
      <c r="FLE42" s="86"/>
      <c r="FLF42" s="86"/>
      <c r="FLG42" s="86"/>
      <c r="FLH42" s="86"/>
      <c r="FLI42" s="86"/>
      <c r="FLJ42" s="86"/>
      <c r="FLK42" s="86"/>
      <c r="FLL42" s="86"/>
      <c r="FLM42" s="86"/>
      <c r="FLN42" s="86"/>
      <c r="FLO42" s="86"/>
      <c r="FLP42" s="86"/>
      <c r="FLQ42" s="86"/>
      <c r="FLR42" s="86"/>
      <c r="FLS42" s="86"/>
      <c r="FLT42" s="86"/>
      <c r="FLU42" s="86"/>
      <c r="FLV42" s="86"/>
      <c r="FLW42" s="86"/>
      <c r="FLX42" s="86"/>
      <c r="FLY42" s="86"/>
      <c r="FLZ42" s="86"/>
      <c r="FMA42" s="86"/>
      <c r="FMB42" s="86"/>
      <c r="FMC42" s="86"/>
      <c r="FMD42" s="86"/>
      <c r="FME42" s="86"/>
      <c r="FMF42" s="86"/>
      <c r="FMG42" s="86"/>
      <c r="FMH42" s="86"/>
      <c r="FMI42" s="86"/>
      <c r="FMJ42" s="86"/>
      <c r="FMK42" s="86"/>
      <c r="FML42" s="86"/>
      <c r="FMM42" s="86"/>
      <c r="FMN42" s="86"/>
      <c r="FMO42" s="86"/>
      <c r="FMP42" s="86"/>
      <c r="FMQ42" s="86"/>
      <c r="FMR42" s="86"/>
      <c r="FMS42" s="86"/>
      <c r="FMT42" s="86"/>
      <c r="FMU42" s="86"/>
      <c r="FMV42" s="86"/>
      <c r="FMW42" s="86"/>
      <c r="FMX42" s="86"/>
      <c r="FMY42" s="86"/>
      <c r="FMZ42" s="86"/>
      <c r="FNA42" s="86"/>
      <c r="FNB42" s="86"/>
      <c r="FNC42" s="86"/>
      <c r="FND42" s="86"/>
      <c r="FNE42" s="86"/>
      <c r="FNF42" s="86"/>
      <c r="FNG42" s="86"/>
      <c r="FNH42" s="86"/>
      <c r="FNI42" s="86"/>
      <c r="FNJ42" s="86"/>
      <c r="FNK42" s="86"/>
      <c r="FNL42" s="86"/>
      <c r="FNM42" s="86"/>
      <c r="FNN42" s="86"/>
      <c r="FNO42" s="86"/>
      <c r="FNP42" s="86"/>
      <c r="FNQ42" s="86"/>
      <c r="FNR42" s="86"/>
      <c r="FNS42" s="86"/>
      <c r="FNT42" s="86"/>
      <c r="FNU42" s="86"/>
      <c r="FNV42" s="86"/>
      <c r="FNW42" s="86"/>
      <c r="FNX42" s="86"/>
      <c r="FNY42" s="86"/>
      <c r="FNZ42" s="86"/>
      <c r="FOA42" s="86"/>
      <c r="FOB42" s="86"/>
      <c r="FOC42" s="86"/>
      <c r="FOD42" s="86"/>
      <c r="FOE42" s="86"/>
      <c r="FOF42" s="86"/>
      <c r="FOG42" s="86"/>
      <c r="FOH42" s="86"/>
      <c r="FOI42" s="86"/>
      <c r="FOJ42" s="86"/>
      <c r="FOK42" s="86"/>
      <c r="FOL42" s="86"/>
      <c r="FOM42" s="86"/>
      <c r="FON42" s="86"/>
      <c r="FOO42" s="86"/>
      <c r="FOP42" s="86"/>
      <c r="FOQ42" s="86"/>
      <c r="FOR42" s="86"/>
      <c r="FOS42" s="86"/>
      <c r="FOT42" s="86"/>
      <c r="FOU42" s="86"/>
      <c r="FOV42" s="86"/>
      <c r="FOW42" s="86"/>
      <c r="FOX42" s="86"/>
      <c r="FOY42" s="86"/>
      <c r="FOZ42" s="86"/>
      <c r="FPA42" s="86"/>
      <c r="FPB42" s="86"/>
      <c r="FPC42" s="86"/>
      <c r="FPD42" s="86"/>
      <c r="FPE42" s="86"/>
      <c r="FPF42" s="86"/>
      <c r="FPG42" s="86"/>
      <c r="FPH42" s="86"/>
      <c r="FPI42" s="86"/>
      <c r="FPJ42" s="86"/>
      <c r="FPK42" s="86"/>
      <c r="FPL42" s="86"/>
      <c r="FPM42" s="86"/>
      <c r="FPN42" s="86"/>
      <c r="FPO42" s="86"/>
      <c r="FPP42" s="86"/>
      <c r="FPQ42" s="86"/>
      <c r="FPR42" s="86"/>
      <c r="FPS42" s="86"/>
      <c r="FPT42" s="86"/>
      <c r="FPU42" s="86"/>
      <c r="FPV42" s="86"/>
      <c r="FPW42" s="86"/>
      <c r="FPX42" s="86"/>
      <c r="FPY42" s="86"/>
      <c r="FPZ42" s="86"/>
      <c r="FQA42" s="86"/>
      <c r="FQB42" s="86"/>
      <c r="FQC42" s="86"/>
      <c r="FQD42" s="86"/>
      <c r="FQE42" s="86"/>
      <c r="FQF42" s="86"/>
      <c r="FQG42" s="86"/>
      <c r="FQH42" s="86"/>
      <c r="FQI42" s="86"/>
      <c r="FQJ42" s="86"/>
      <c r="FQK42" s="86"/>
      <c r="FQL42" s="86"/>
      <c r="FQM42" s="86"/>
      <c r="FQN42" s="86"/>
      <c r="FQO42" s="86"/>
      <c r="FQP42" s="86"/>
      <c r="FQQ42" s="86"/>
      <c r="FQR42" s="86"/>
      <c r="FQS42" s="86"/>
      <c r="FQT42" s="86"/>
      <c r="FQU42" s="86"/>
      <c r="FQV42" s="86"/>
      <c r="FQW42" s="86"/>
      <c r="FQX42" s="86"/>
      <c r="FQY42" s="86"/>
      <c r="FQZ42" s="86"/>
      <c r="FRA42" s="86"/>
      <c r="FRB42" s="86"/>
      <c r="FRC42" s="86"/>
      <c r="FRD42" s="86"/>
      <c r="FRE42" s="86"/>
      <c r="FRF42" s="86"/>
      <c r="FRG42" s="86"/>
      <c r="FRH42" s="86"/>
      <c r="FRI42" s="86"/>
      <c r="FRJ42" s="86"/>
      <c r="FRK42" s="86"/>
      <c r="FRL42" s="86"/>
      <c r="FRM42" s="86"/>
      <c r="FRN42" s="86"/>
      <c r="FRO42" s="86"/>
      <c r="FRP42" s="86"/>
      <c r="FRQ42" s="86"/>
      <c r="FRR42" s="86"/>
      <c r="FRS42" s="86"/>
      <c r="FRT42" s="86"/>
      <c r="FRU42" s="86"/>
      <c r="FRV42" s="86"/>
      <c r="FRW42" s="86"/>
      <c r="FRX42" s="86"/>
      <c r="FRY42" s="86"/>
      <c r="FRZ42" s="86"/>
      <c r="FSA42" s="86"/>
      <c r="FSB42" s="86"/>
      <c r="FSC42" s="86"/>
      <c r="FSD42" s="86"/>
      <c r="FSE42" s="86"/>
      <c r="FSF42" s="86"/>
      <c r="FSG42" s="86"/>
      <c r="FSH42" s="86"/>
      <c r="FSI42" s="86"/>
      <c r="FSJ42" s="86"/>
      <c r="FSK42" s="86"/>
      <c r="FSL42" s="86"/>
      <c r="FSM42" s="86"/>
      <c r="FSN42" s="86"/>
      <c r="FSO42" s="86"/>
      <c r="FSP42" s="86"/>
      <c r="FSQ42" s="86"/>
      <c r="FSR42" s="86"/>
      <c r="FSS42" s="86"/>
      <c r="FST42" s="86"/>
      <c r="FSU42" s="86"/>
      <c r="FSV42" s="86"/>
      <c r="FSW42" s="86"/>
      <c r="FSX42" s="86"/>
      <c r="FSY42" s="86"/>
      <c r="FSZ42" s="86"/>
      <c r="FTA42" s="86"/>
      <c r="FTB42" s="86"/>
      <c r="FTC42" s="86"/>
      <c r="FTD42" s="86"/>
      <c r="FTE42" s="86"/>
      <c r="FTF42" s="86"/>
      <c r="FTG42" s="86"/>
      <c r="FTH42" s="86"/>
      <c r="FTI42" s="86"/>
      <c r="FTJ42" s="86"/>
      <c r="FTK42" s="86"/>
      <c r="FTL42" s="86"/>
      <c r="FTM42" s="86"/>
      <c r="FTN42" s="86"/>
      <c r="FTO42" s="86"/>
      <c r="FTP42" s="86"/>
      <c r="FTQ42" s="86"/>
      <c r="FTR42" s="86"/>
      <c r="FTS42" s="86"/>
      <c r="FTT42" s="86"/>
      <c r="FTU42" s="86"/>
      <c r="FTV42" s="86"/>
      <c r="FTW42" s="86"/>
      <c r="FTX42" s="86"/>
      <c r="FTY42" s="86"/>
      <c r="FTZ42" s="86"/>
      <c r="FUA42" s="86"/>
      <c r="FUB42" s="86"/>
      <c r="FUC42" s="86"/>
      <c r="FUD42" s="86"/>
      <c r="FUE42" s="86"/>
      <c r="FUF42" s="86"/>
      <c r="FUG42" s="86"/>
      <c r="FUH42" s="86"/>
      <c r="FUI42" s="86"/>
      <c r="FUJ42" s="86"/>
      <c r="FUK42" s="86"/>
      <c r="FUL42" s="86"/>
      <c r="FUM42" s="86"/>
      <c r="FUN42" s="86"/>
      <c r="FUO42" s="86"/>
      <c r="FUP42" s="86"/>
      <c r="FUQ42" s="86"/>
      <c r="FUR42" s="86"/>
      <c r="FUS42" s="86"/>
      <c r="FUT42" s="86"/>
      <c r="FUU42" s="86"/>
      <c r="FUV42" s="86"/>
      <c r="FUW42" s="86"/>
      <c r="FUX42" s="86"/>
      <c r="FUY42" s="86"/>
      <c r="FUZ42" s="86"/>
      <c r="FVA42" s="86"/>
      <c r="FVB42" s="86"/>
      <c r="FVC42" s="86"/>
      <c r="FVD42" s="86"/>
      <c r="FVE42" s="86"/>
      <c r="FVF42" s="86"/>
      <c r="FVG42" s="86"/>
      <c r="FVH42" s="86"/>
      <c r="FVI42" s="86"/>
      <c r="FVJ42" s="86"/>
      <c r="FVK42" s="86"/>
      <c r="FVL42" s="86"/>
      <c r="FVM42" s="86"/>
      <c r="FVN42" s="86"/>
      <c r="FVO42" s="86"/>
      <c r="FVP42" s="86"/>
      <c r="FVQ42" s="86"/>
      <c r="FVR42" s="86"/>
      <c r="FVS42" s="86"/>
      <c r="FVT42" s="86"/>
      <c r="FVU42" s="86"/>
      <c r="FVV42" s="86"/>
      <c r="FVW42" s="86"/>
      <c r="FVX42" s="86"/>
      <c r="FVY42" s="86"/>
      <c r="FVZ42" s="86"/>
      <c r="FWA42" s="86"/>
      <c r="FWB42" s="86"/>
      <c r="FWC42" s="86"/>
      <c r="FWD42" s="86"/>
      <c r="FWE42" s="86"/>
      <c r="FWF42" s="86"/>
      <c r="FWG42" s="86"/>
      <c r="FWH42" s="86"/>
      <c r="FWI42" s="86"/>
      <c r="FWJ42" s="86"/>
      <c r="FWK42" s="86"/>
      <c r="FWL42" s="86"/>
      <c r="FWM42" s="86"/>
      <c r="FWN42" s="86"/>
      <c r="FWO42" s="86"/>
      <c r="FWP42" s="86"/>
      <c r="FWQ42" s="86"/>
      <c r="FWR42" s="86"/>
      <c r="FWS42" s="86"/>
      <c r="FWT42" s="86"/>
      <c r="FWU42" s="86"/>
      <c r="FWV42" s="86"/>
      <c r="FWW42" s="86"/>
      <c r="FWX42" s="86"/>
      <c r="FWY42" s="86"/>
      <c r="FWZ42" s="86"/>
      <c r="FXA42" s="86"/>
      <c r="FXB42" s="86"/>
      <c r="FXC42" s="86"/>
      <c r="FXD42" s="86"/>
      <c r="FXE42" s="86"/>
      <c r="FXF42" s="86"/>
      <c r="FXG42" s="86"/>
      <c r="FXH42" s="86"/>
      <c r="FXI42" s="86"/>
      <c r="FXJ42" s="86"/>
      <c r="FXK42" s="86"/>
      <c r="FXL42" s="86"/>
      <c r="FXM42" s="86"/>
      <c r="FXN42" s="86"/>
      <c r="FXO42" s="86"/>
      <c r="FXP42" s="86"/>
      <c r="FXQ42" s="86"/>
      <c r="FXR42" s="86"/>
      <c r="FXS42" s="86"/>
      <c r="FXT42" s="86"/>
      <c r="FXU42" s="86"/>
      <c r="FXV42" s="86"/>
      <c r="FXW42" s="86"/>
      <c r="FXX42" s="86"/>
      <c r="FXY42" s="86"/>
      <c r="FXZ42" s="86"/>
      <c r="FYA42" s="86"/>
      <c r="FYB42" s="86"/>
      <c r="FYC42" s="86"/>
      <c r="FYD42" s="86"/>
      <c r="FYE42" s="86"/>
      <c r="FYF42" s="86"/>
      <c r="FYG42" s="86"/>
      <c r="FYH42" s="86"/>
      <c r="FYI42" s="86"/>
      <c r="FYJ42" s="86"/>
      <c r="FYK42" s="86"/>
      <c r="FYL42" s="86"/>
      <c r="FYM42" s="86"/>
      <c r="FYN42" s="86"/>
      <c r="FYO42" s="86"/>
      <c r="FYP42" s="86"/>
      <c r="FYQ42" s="86"/>
      <c r="FYR42" s="86"/>
      <c r="FYS42" s="86"/>
      <c r="FYT42" s="86"/>
      <c r="FYU42" s="86"/>
      <c r="FYV42" s="86"/>
      <c r="FYW42" s="86"/>
      <c r="FYX42" s="86"/>
      <c r="FYY42" s="86"/>
      <c r="FYZ42" s="86"/>
      <c r="FZA42" s="86"/>
      <c r="FZB42" s="86"/>
      <c r="FZC42" s="86"/>
      <c r="FZD42" s="86"/>
      <c r="FZE42" s="86"/>
      <c r="FZF42" s="86"/>
      <c r="FZG42" s="86"/>
      <c r="FZH42" s="86"/>
      <c r="FZI42" s="86"/>
      <c r="FZJ42" s="86"/>
      <c r="FZK42" s="86"/>
      <c r="FZL42" s="86"/>
      <c r="FZM42" s="86"/>
      <c r="FZN42" s="86"/>
      <c r="FZO42" s="86"/>
      <c r="FZP42" s="86"/>
      <c r="FZQ42" s="86"/>
      <c r="FZR42" s="86"/>
      <c r="FZS42" s="86"/>
      <c r="FZT42" s="86"/>
      <c r="FZU42" s="86"/>
      <c r="FZV42" s="86"/>
      <c r="FZW42" s="86"/>
      <c r="FZX42" s="86"/>
      <c r="FZY42" s="86"/>
      <c r="FZZ42" s="86"/>
      <c r="GAA42" s="86"/>
      <c r="GAB42" s="86"/>
      <c r="GAC42" s="86"/>
      <c r="GAD42" s="86"/>
      <c r="GAE42" s="86"/>
      <c r="GAF42" s="86"/>
      <c r="GAG42" s="86"/>
      <c r="GAH42" s="86"/>
      <c r="GAI42" s="86"/>
      <c r="GAJ42" s="86"/>
      <c r="GAK42" s="86"/>
      <c r="GAL42" s="86"/>
      <c r="GAM42" s="86"/>
      <c r="GAN42" s="86"/>
      <c r="GAO42" s="86"/>
      <c r="GAP42" s="86"/>
      <c r="GAQ42" s="86"/>
      <c r="GAR42" s="86"/>
      <c r="GAS42" s="86"/>
      <c r="GAT42" s="86"/>
      <c r="GAU42" s="86"/>
      <c r="GAV42" s="86"/>
      <c r="GAW42" s="86"/>
      <c r="GAX42" s="86"/>
      <c r="GAY42" s="86"/>
      <c r="GAZ42" s="86"/>
      <c r="GBA42" s="86"/>
      <c r="GBB42" s="86"/>
      <c r="GBC42" s="86"/>
      <c r="GBD42" s="86"/>
      <c r="GBE42" s="86"/>
      <c r="GBF42" s="86"/>
      <c r="GBG42" s="86"/>
      <c r="GBH42" s="86"/>
      <c r="GBI42" s="86"/>
      <c r="GBJ42" s="86"/>
      <c r="GBK42" s="86"/>
      <c r="GBL42" s="86"/>
      <c r="GBM42" s="86"/>
      <c r="GBN42" s="86"/>
      <c r="GBO42" s="86"/>
      <c r="GBP42" s="86"/>
      <c r="GBQ42" s="86"/>
      <c r="GBR42" s="86"/>
      <c r="GBS42" s="86"/>
      <c r="GBT42" s="86"/>
      <c r="GBU42" s="86"/>
      <c r="GBV42" s="86"/>
      <c r="GBW42" s="86"/>
      <c r="GBX42" s="86"/>
      <c r="GBY42" s="86"/>
      <c r="GBZ42" s="86"/>
      <c r="GCA42" s="86"/>
      <c r="GCB42" s="86"/>
      <c r="GCC42" s="86"/>
      <c r="GCD42" s="86"/>
      <c r="GCE42" s="86"/>
      <c r="GCF42" s="86"/>
      <c r="GCG42" s="86"/>
      <c r="GCH42" s="86"/>
      <c r="GCI42" s="86"/>
      <c r="GCJ42" s="86"/>
      <c r="GCK42" s="86"/>
      <c r="GCL42" s="86"/>
      <c r="GCM42" s="86"/>
      <c r="GCN42" s="86"/>
      <c r="GCO42" s="86"/>
      <c r="GCP42" s="86"/>
      <c r="GCQ42" s="86"/>
      <c r="GCR42" s="86"/>
      <c r="GCS42" s="86"/>
      <c r="GCT42" s="86"/>
      <c r="GCU42" s="86"/>
      <c r="GCV42" s="86"/>
      <c r="GCW42" s="86"/>
      <c r="GCX42" s="86"/>
      <c r="GCY42" s="86"/>
      <c r="GCZ42" s="86"/>
      <c r="GDA42" s="86"/>
      <c r="GDB42" s="86"/>
      <c r="GDC42" s="86"/>
      <c r="GDD42" s="86"/>
      <c r="GDE42" s="86"/>
      <c r="GDF42" s="86"/>
      <c r="GDG42" s="86"/>
      <c r="GDH42" s="86"/>
      <c r="GDI42" s="86"/>
      <c r="GDJ42" s="86"/>
      <c r="GDK42" s="86"/>
      <c r="GDL42" s="86"/>
      <c r="GDM42" s="86"/>
      <c r="GDN42" s="86"/>
      <c r="GDO42" s="86"/>
      <c r="GDP42" s="86"/>
      <c r="GDQ42" s="86"/>
      <c r="GDR42" s="86"/>
      <c r="GDS42" s="86"/>
      <c r="GDT42" s="86"/>
      <c r="GDU42" s="86"/>
      <c r="GDV42" s="86"/>
      <c r="GDW42" s="86"/>
      <c r="GDX42" s="86"/>
      <c r="GDY42" s="86"/>
      <c r="GDZ42" s="86"/>
      <c r="GEA42" s="86"/>
      <c r="GEB42" s="86"/>
      <c r="GEC42" s="86"/>
      <c r="GED42" s="86"/>
      <c r="GEE42" s="86"/>
      <c r="GEF42" s="86"/>
      <c r="GEG42" s="86"/>
      <c r="GEH42" s="86"/>
      <c r="GEI42" s="86"/>
      <c r="GEJ42" s="86"/>
      <c r="GEK42" s="86"/>
      <c r="GEL42" s="86"/>
      <c r="GEM42" s="86"/>
      <c r="GEN42" s="86"/>
      <c r="GEO42" s="86"/>
      <c r="GEP42" s="86"/>
      <c r="GEQ42" s="86"/>
      <c r="GER42" s="86"/>
      <c r="GES42" s="86"/>
      <c r="GET42" s="86"/>
      <c r="GEU42" s="86"/>
      <c r="GEV42" s="86"/>
      <c r="GEW42" s="86"/>
      <c r="GEX42" s="86"/>
      <c r="GEY42" s="86"/>
      <c r="GEZ42" s="86"/>
      <c r="GFA42" s="86"/>
      <c r="GFB42" s="86"/>
      <c r="GFC42" s="86"/>
      <c r="GFD42" s="86"/>
      <c r="GFE42" s="86"/>
      <c r="GFF42" s="86"/>
      <c r="GFG42" s="86"/>
      <c r="GFH42" s="86"/>
      <c r="GFI42" s="86"/>
      <c r="GFJ42" s="86"/>
      <c r="GFK42" s="86"/>
      <c r="GFL42" s="86"/>
      <c r="GFM42" s="86"/>
      <c r="GFN42" s="86"/>
      <c r="GFO42" s="86"/>
      <c r="GFP42" s="86"/>
      <c r="GFQ42" s="86"/>
      <c r="GFR42" s="86"/>
      <c r="GFS42" s="86"/>
      <c r="GFT42" s="86"/>
      <c r="GFU42" s="86"/>
      <c r="GFV42" s="86"/>
      <c r="GFW42" s="86"/>
      <c r="GFX42" s="86"/>
      <c r="GFY42" s="86"/>
      <c r="GFZ42" s="86"/>
      <c r="GGA42" s="86"/>
      <c r="GGB42" s="86"/>
      <c r="GGC42" s="86"/>
      <c r="GGD42" s="86"/>
      <c r="GGE42" s="86"/>
      <c r="GGF42" s="86"/>
      <c r="GGG42" s="86"/>
      <c r="GGH42" s="86"/>
      <c r="GGI42" s="86"/>
      <c r="GGJ42" s="86"/>
      <c r="GGK42" s="86"/>
      <c r="GGL42" s="86"/>
      <c r="GGM42" s="86"/>
      <c r="GGN42" s="86"/>
      <c r="GGO42" s="86"/>
      <c r="GGP42" s="86"/>
      <c r="GGQ42" s="86"/>
      <c r="GGR42" s="86"/>
      <c r="GGS42" s="86"/>
      <c r="GGT42" s="86"/>
      <c r="GGU42" s="86"/>
      <c r="GGV42" s="86"/>
      <c r="GGW42" s="86"/>
      <c r="GGX42" s="86"/>
      <c r="GGY42" s="86"/>
      <c r="GGZ42" s="86"/>
      <c r="GHA42" s="86"/>
      <c r="GHB42" s="86"/>
      <c r="GHC42" s="86"/>
      <c r="GHD42" s="86"/>
      <c r="GHE42" s="86"/>
      <c r="GHF42" s="86"/>
      <c r="GHG42" s="86"/>
      <c r="GHH42" s="86"/>
      <c r="GHI42" s="86"/>
      <c r="GHJ42" s="86"/>
      <c r="GHK42" s="86"/>
      <c r="GHL42" s="86"/>
      <c r="GHM42" s="86"/>
      <c r="GHN42" s="86"/>
      <c r="GHO42" s="86"/>
      <c r="GHP42" s="86"/>
      <c r="GHQ42" s="86"/>
      <c r="GHR42" s="86"/>
      <c r="GHS42" s="86"/>
      <c r="GHT42" s="86"/>
      <c r="GHU42" s="86"/>
      <c r="GHV42" s="86"/>
      <c r="GHW42" s="86"/>
      <c r="GHX42" s="86"/>
      <c r="GHY42" s="86"/>
      <c r="GHZ42" s="86"/>
      <c r="GIA42" s="86"/>
      <c r="GIB42" s="86"/>
      <c r="GIC42" s="86"/>
      <c r="GID42" s="86"/>
      <c r="GIE42" s="86"/>
      <c r="GIF42" s="86"/>
      <c r="GIG42" s="86"/>
      <c r="GIH42" s="86"/>
      <c r="GII42" s="86"/>
      <c r="GIJ42" s="86"/>
      <c r="GIK42" s="86"/>
      <c r="GIL42" s="86"/>
      <c r="GIM42" s="86"/>
      <c r="GIN42" s="86"/>
      <c r="GIO42" s="86"/>
      <c r="GIP42" s="86"/>
      <c r="GIQ42" s="86"/>
      <c r="GIR42" s="86"/>
      <c r="GIS42" s="86"/>
      <c r="GIT42" s="86"/>
      <c r="GIU42" s="86"/>
      <c r="GIV42" s="86"/>
      <c r="GIW42" s="86"/>
      <c r="GIX42" s="86"/>
      <c r="GIY42" s="86"/>
      <c r="GIZ42" s="86"/>
      <c r="GJA42" s="86"/>
      <c r="GJB42" s="86"/>
      <c r="GJC42" s="86"/>
      <c r="GJD42" s="86"/>
      <c r="GJE42" s="86"/>
      <c r="GJF42" s="86"/>
      <c r="GJG42" s="86"/>
      <c r="GJH42" s="86"/>
      <c r="GJI42" s="86"/>
      <c r="GJJ42" s="86"/>
      <c r="GJK42" s="86"/>
      <c r="GJL42" s="86"/>
      <c r="GJM42" s="86"/>
      <c r="GJN42" s="86"/>
      <c r="GJO42" s="86"/>
      <c r="GJP42" s="86"/>
      <c r="GJQ42" s="86"/>
      <c r="GJR42" s="86"/>
      <c r="GJS42" s="86"/>
      <c r="GJT42" s="86"/>
      <c r="GJU42" s="86"/>
      <c r="GJV42" s="86"/>
      <c r="GJW42" s="86"/>
      <c r="GJX42" s="86"/>
      <c r="GJY42" s="86"/>
      <c r="GJZ42" s="86"/>
      <c r="GKA42" s="86"/>
      <c r="GKB42" s="86"/>
      <c r="GKC42" s="86"/>
      <c r="GKD42" s="86"/>
      <c r="GKE42" s="86"/>
      <c r="GKF42" s="86"/>
      <c r="GKG42" s="86"/>
      <c r="GKH42" s="86"/>
      <c r="GKI42" s="86"/>
      <c r="GKJ42" s="86"/>
      <c r="GKK42" s="86"/>
      <c r="GKL42" s="86"/>
      <c r="GKM42" s="86"/>
      <c r="GKN42" s="86"/>
      <c r="GKO42" s="86"/>
      <c r="GKP42" s="86"/>
      <c r="GKQ42" s="86"/>
      <c r="GKR42" s="86"/>
      <c r="GKS42" s="86"/>
      <c r="GKT42" s="86"/>
      <c r="GKU42" s="86"/>
      <c r="GKV42" s="86"/>
      <c r="GKW42" s="86"/>
      <c r="GKX42" s="86"/>
      <c r="GKY42" s="86"/>
      <c r="GKZ42" s="86"/>
      <c r="GLA42" s="86"/>
      <c r="GLB42" s="86"/>
      <c r="GLC42" s="86"/>
      <c r="GLD42" s="86"/>
      <c r="GLE42" s="86"/>
      <c r="GLF42" s="86"/>
      <c r="GLG42" s="86"/>
      <c r="GLH42" s="86"/>
      <c r="GLI42" s="86"/>
      <c r="GLJ42" s="86"/>
      <c r="GLK42" s="86"/>
      <c r="GLL42" s="86"/>
      <c r="GLM42" s="86"/>
      <c r="GLN42" s="86"/>
      <c r="GLO42" s="86"/>
      <c r="GLP42" s="86"/>
      <c r="GLQ42" s="86"/>
      <c r="GLR42" s="86"/>
      <c r="GLS42" s="86"/>
      <c r="GLT42" s="86"/>
      <c r="GLU42" s="86"/>
      <c r="GLV42" s="86"/>
      <c r="GLW42" s="86"/>
      <c r="GLX42" s="86"/>
      <c r="GLY42" s="86"/>
      <c r="GLZ42" s="86"/>
      <c r="GMA42" s="86"/>
      <c r="GMB42" s="86"/>
      <c r="GMC42" s="86"/>
      <c r="GMD42" s="86"/>
      <c r="GME42" s="86"/>
      <c r="GMF42" s="86"/>
      <c r="GMG42" s="86"/>
      <c r="GMH42" s="86"/>
      <c r="GMI42" s="86"/>
      <c r="GMJ42" s="86"/>
      <c r="GMK42" s="86"/>
      <c r="GML42" s="86"/>
      <c r="GMM42" s="86"/>
      <c r="GMN42" s="86"/>
      <c r="GMO42" s="86"/>
      <c r="GMP42" s="86"/>
      <c r="GMQ42" s="86"/>
      <c r="GMR42" s="86"/>
      <c r="GMS42" s="86"/>
      <c r="GMT42" s="86"/>
      <c r="GMU42" s="86"/>
      <c r="GMV42" s="86"/>
      <c r="GMW42" s="86"/>
      <c r="GMX42" s="86"/>
      <c r="GMY42" s="86"/>
      <c r="GMZ42" s="86"/>
      <c r="GNA42" s="86"/>
      <c r="GNB42" s="86"/>
      <c r="GNC42" s="86"/>
      <c r="GND42" s="86"/>
      <c r="GNE42" s="86"/>
      <c r="GNF42" s="86"/>
      <c r="GNG42" s="86"/>
      <c r="GNH42" s="86"/>
      <c r="GNI42" s="86"/>
      <c r="GNJ42" s="86"/>
      <c r="GNK42" s="86"/>
      <c r="GNL42" s="86"/>
      <c r="GNM42" s="86"/>
      <c r="GNN42" s="86"/>
      <c r="GNO42" s="86"/>
      <c r="GNP42" s="86"/>
      <c r="GNQ42" s="86"/>
      <c r="GNR42" s="86"/>
      <c r="GNS42" s="86"/>
      <c r="GNT42" s="86"/>
      <c r="GNU42" s="86"/>
      <c r="GNV42" s="86"/>
      <c r="GNW42" s="86"/>
      <c r="GNX42" s="86"/>
      <c r="GNY42" s="86"/>
      <c r="GNZ42" s="86"/>
      <c r="GOA42" s="86"/>
      <c r="GOB42" s="86"/>
      <c r="GOC42" s="86"/>
      <c r="GOD42" s="86"/>
      <c r="GOE42" s="86"/>
      <c r="GOF42" s="86"/>
      <c r="GOG42" s="86"/>
      <c r="GOH42" s="86"/>
      <c r="GOI42" s="86"/>
      <c r="GOJ42" s="86"/>
      <c r="GOK42" s="86"/>
      <c r="GOL42" s="86"/>
      <c r="GOM42" s="86"/>
      <c r="GON42" s="86"/>
      <c r="GOO42" s="86"/>
      <c r="GOP42" s="86"/>
      <c r="GOQ42" s="86"/>
      <c r="GOR42" s="86"/>
      <c r="GOS42" s="86"/>
      <c r="GOT42" s="86"/>
      <c r="GOU42" s="86"/>
      <c r="GOV42" s="86"/>
      <c r="GOW42" s="86"/>
      <c r="GOX42" s="86"/>
      <c r="GOY42" s="86"/>
      <c r="GOZ42" s="86"/>
      <c r="GPA42" s="86"/>
      <c r="GPB42" s="86"/>
      <c r="GPC42" s="86"/>
      <c r="GPD42" s="86"/>
      <c r="GPE42" s="86"/>
      <c r="GPF42" s="86"/>
      <c r="GPG42" s="86"/>
      <c r="GPH42" s="86"/>
      <c r="GPI42" s="86"/>
      <c r="GPJ42" s="86"/>
      <c r="GPK42" s="86"/>
      <c r="GPL42" s="86"/>
      <c r="GPM42" s="86"/>
      <c r="GPN42" s="86"/>
      <c r="GPO42" s="86"/>
      <c r="GPP42" s="86"/>
      <c r="GPQ42" s="86"/>
      <c r="GPR42" s="86"/>
      <c r="GPS42" s="86"/>
      <c r="GPT42" s="86"/>
      <c r="GPU42" s="86"/>
      <c r="GPV42" s="86"/>
      <c r="GPW42" s="86"/>
      <c r="GPX42" s="86"/>
      <c r="GPY42" s="86"/>
      <c r="GPZ42" s="86"/>
      <c r="GQA42" s="86"/>
      <c r="GQB42" s="86"/>
      <c r="GQC42" s="86"/>
      <c r="GQD42" s="86"/>
      <c r="GQE42" s="86"/>
      <c r="GQF42" s="86"/>
      <c r="GQG42" s="86"/>
      <c r="GQH42" s="86"/>
      <c r="GQI42" s="86"/>
      <c r="GQJ42" s="86"/>
      <c r="GQK42" s="86"/>
      <c r="GQL42" s="86"/>
      <c r="GQM42" s="86"/>
      <c r="GQN42" s="86"/>
      <c r="GQO42" s="86"/>
      <c r="GQP42" s="86"/>
      <c r="GQQ42" s="86"/>
      <c r="GQR42" s="86"/>
      <c r="GQS42" s="86"/>
      <c r="GQT42" s="86"/>
      <c r="GQU42" s="86"/>
      <c r="GQV42" s="86"/>
      <c r="GQW42" s="86"/>
      <c r="GQX42" s="86"/>
      <c r="GQY42" s="86"/>
      <c r="GQZ42" s="86"/>
      <c r="GRA42" s="86"/>
      <c r="GRB42" s="86"/>
      <c r="GRC42" s="86"/>
      <c r="GRD42" s="86"/>
      <c r="GRE42" s="86"/>
      <c r="GRF42" s="86"/>
      <c r="GRG42" s="86"/>
      <c r="GRH42" s="86"/>
      <c r="GRI42" s="86"/>
      <c r="GRJ42" s="86"/>
      <c r="GRK42" s="86"/>
      <c r="GRL42" s="86"/>
      <c r="GRM42" s="86"/>
      <c r="GRN42" s="86"/>
      <c r="GRO42" s="86"/>
      <c r="GRP42" s="86"/>
      <c r="GRQ42" s="86"/>
      <c r="GRR42" s="86"/>
      <c r="GRS42" s="86"/>
      <c r="GRT42" s="86"/>
      <c r="GRU42" s="86"/>
      <c r="GRV42" s="86"/>
      <c r="GRW42" s="86"/>
      <c r="GRX42" s="86"/>
      <c r="GRY42" s="86"/>
      <c r="GRZ42" s="86"/>
      <c r="GSA42" s="86"/>
      <c r="GSB42" s="86"/>
      <c r="GSC42" s="86"/>
      <c r="GSD42" s="86"/>
      <c r="GSE42" s="86"/>
      <c r="GSF42" s="86"/>
      <c r="GSG42" s="86"/>
      <c r="GSH42" s="86"/>
      <c r="GSI42" s="86"/>
      <c r="GSJ42" s="86"/>
      <c r="GSK42" s="86"/>
      <c r="GSL42" s="86"/>
      <c r="GSM42" s="86"/>
      <c r="GSN42" s="86"/>
      <c r="GSO42" s="86"/>
      <c r="GSP42" s="86"/>
      <c r="GSQ42" s="86"/>
      <c r="GSR42" s="86"/>
      <c r="GSS42" s="86"/>
      <c r="GST42" s="86"/>
      <c r="GSU42" s="86"/>
      <c r="GSV42" s="86"/>
      <c r="GSW42" s="86"/>
      <c r="GSX42" s="86"/>
      <c r="GSY42" s="86"/>
      <c r="GSZ42" s="86"/>
      <c r="GTA42" s="86"/>
      <c r="GTB42" s="86"/>
      <c r="GTC42" s="86"/>
      <c r="GTD42" s="86"/>
      <c r="GTE42" s="86"/>
      <c r="GTF42" s="86"/>
      <c r="GTG42" s="86"/>
      <c r="GTH42" s="86"/>
      <c r="GTI42" s="86"/>
      <c r="GTJ42" s="86"/>
      <c r="GTK42" s="86"/>
      <c r="GTL42" s="86"/>
      <c r="GTM42" s="86"/>
      <c r="GTN42" s="86"/>
      <c r="GTO42" s="86"/>
      <c r="GTP42" s="86"/>
      <c r="GTQ42" s="86"/>
      <c r="GTR42" s="86"/>
      <c r="GTS42" s="86"/>
      <c r="GTT42" s="86"/>
      <c r="GTU42" s="86"/>
      <c r="GTV42" s="86"/>
      <c r="GTW42" s="86"/>
      <c r="GTX42" s="86"/>
      <c r="GTY42" s="86"/>
      <c r="GTZ42" s="86"/>
      <c r="GUA42" s="86"/>
      <c r="GUB42" s="86"/>
      <c r="GUC42" s="86"/>
      <c r="GUD42" s="86"/>
      <c r="GUE42" s="86"/>
      <c r="GUF42" s="86"/>
      <c r="GUG42" s="86"/>
      <c r="GUH42" s="86"/>
      <c r="GUI42" s="86"/>
      <c r="GUJ42" s="86"/>
      <c r="GUK42" s="86"/>
      <c r="GUL42" s="86"/>
      <c r="GUM42" s="86"/>
      <c r="GUN42" s="86"/>
      <c r="GUO42" s="86"/>
      <c r="GUP42" s="86"/>
      <c r="GUQ42" s="86"/>
      <c r="GUR42" s="86"/>
      <c r="GUS42" s="86"/>
      <c r="GUT42" s="86"/>
      <c r="GUU42" s="86"/>
      <c r="GUV42" s="86"/>
      <c r="GUW42" s="86"/>
      <c r="GUX42" s="86"/>
      <c r="GUY42" s="86"/>
      <c r="GUZ42" s="86"/>
      <c r="GVA42" s="86"/>
      <c r="GVB42" s="86"/>
      <c r="GVC42" s="86"/>
      <c r="GVD42" s="86"/>
      <c r="GVE42" s="86"/>
      <c r="GVF42" s="86"/>
      <c r="GVG42" s="86"/>
      <c r="GVH42" s="86"/>
      <c r="GVI42" s="86"/>
      <c r="GVJ42" s="86"/>
      <c r="GVK42" s="86"/>
      <c r="GVL42" s="86"/>
      <c r="GVM42" s="86"/>
      <c r="GVN42" s="86"/>
      <c r="GVO42" s="86"/>
      <c r="GVP42" s="86"/>
      <c r="GVQ42" s="86"/>
      <c r="GVR42" s="86"/>
      <c r="GVS42" s="86"/>
      <c r="GVT42" s="86"/>
      <c r="GVU42" s="86"/>
      <c r="GVV42" s="86"/>
      <c r="GVW42" s="86"/>
      <c r="GVX42" s="86"/>
      <c r="GVY42" s="86"/>
      <c r="GVZ42" s="86"/>
      <c r="GWA42" s="86"/>
      <c r="GWB42" s="86"/>
      <c r="GWC42" s="86"/>
      <c r="GWD42" s="86"/>
      <c r="GWE42" s="86"/>
      <c r="GWF42" s="86"/>
      <c r="GWG42" s="86"/>
      <c r="GWH42" s="86"/>
      <c r="GWI42" s="86"/>
      <c r="GWJ42" s="86"/>
      <c r="GWK42" s="86"/>
      <c r="GWL42" s="86"/>
      <c r="GWM42" s="86"/>
      <c r="GWN42" s="86"/>
      <c r="GWO42" s="86"/>
      <c r="GWP42" s="86"/>
      <c r="GWQ42" s="86"/>
      <c r="GWR42" s="86"/>
      <c r="GWS42" s="86"/>
      <c r="GWT42" s="86"/>
      <c r="GWU42" s="86"/>
      <c r="GWV42" s="86"/>
      <c r="GWW42" s="86"/>
      <c r="GWX42" s="86"/>
      <c r="GWY42" s="86"/>
      <c r="GWZ42" s="86"/>
      <c r="GXA42" s="86"/>
      <c r="GXB42" s="86"/>
      <c r="GXC42" s="86"/>
      <c r="GXD42" s="86"/>
      <c r="GXE42" s="86"/>
      <c r="GXF42" s="86"/>
      <c r="GXG42" s="86"/>
      <c r="GXH42" s="86"/>
      <c r="GXI42" s="86"/>
      <c r="GXJ42" s="86"/>
      <c r="GXK42" s="86"/>
      <c r="GXL42" s="86"/>
      <c r="GXM42" s="86"/>
      <c r="GXN42" s="86"/>
      <c r="GXO42" s="86"/>
      <c r="GXP42" s="86"/>
      <c r="GXQ42" s="86"/>
      <c r="GXR42" s="86"/>
      <c r="GXS42" s="86"/>
      <c r="GXT42" s="86"/>
      <c r="GXU42" s="86"/>
      <c r="GXV42" s="86"/>
      <c r="GXW42" s="86"/>
      <c r="GXX42" s="86"/>
      <c r="GXY42" s="86"/>
      <c r="GXZ42" s="86"/>
      <c r="GYA42" s="86"/>
      <c r="GYB42" s="86"/>
      <c r="GYC42" s="86"/>
      <c r="GYD42" s="86"/>
      <c r="GYE42" s="86"/>
      <c r="GYF42" s="86"/>
      <c r="GYG42" s="86"/>
      <c r="GYH42" s="86"/>
      <c r="GYI42" s="86"/>
      <c r="GYJ42" s="86"/>
      <c r="GYK42" s="86"/>
      <c r="GYL42" s="86"/>
      <c r="GYM42" s="86"/>
      <c r="GYN42" s="86"/>
      <c r="GYO42" s="86"/>
      <c r="GYP42" s="86"/>
      <c r="GYQ42" s="86"/>
      <c r="GYR42" s="86"/>
      <c r="GYS42" s="86"/>
      <c r="GYT42" s="86"/>
      <c r="GYU42" s="86"/>
      <c r="GYV42" s="86"/>
      <c r="GYW42" s="86"/>
      <c r="GYX42" s="86"/>
      <c r="GYY42" s="86"/>
      <c r="GYZ42" s="86"/>
      <c r="GZA42" s="86"/>
      <c r="GZB42" s="86"/>
      <c r="GZC42" s="86"/>
      <c r="GZD42" s="86"/>
      <c r="GZE42" s="86"/>
      <c r="GZF42" s="86"/>
      <c r="GZG42" s="86"/>
      <c r="GZH42" s="86"/>
      <c r="GZI42" s="86"/>
      <c r="GZJ42" s="86"/>
      <c r="GZK42" s="86"/>
      <c r="GZL42" s="86"/>
      <c r="GZM42" s="86"/>
      <c r="GZN42" s="86"/>
      <c r="GZO42" s="86"/>
      <c r="GZP42" s="86"/>
      <c r="GZQ42" s="86"/>
      <c r="GZR42" s="86"/>
      <c r="GZS42" s="86"/>
      <c r="GZT42" s="86"/>
      <c r="GZU42" s="86"/>
      <c r="GZV42" s="86"/>
      <c r="GZW42" s="86"/>
      <c r="GZX42" s="86"/>
      <c r="GZY42" s="86"/>
      <c r="GZZ42" s="86"/>
      <c r="HAA42" s="86"/>
      <c r="HAB42" s="86"/>
      <c r="HAC42" s="86"/>
      <c r="HAD42" s="86"/>
      <c r="HAE42" s="86"/>
      <c r="HAF42" s="86"/>
      <c r="HAG42" s="86"/>
      <c r="HAH42" s="86"/>
      <c r="HAI42" s="86"/>
      <c r="HAJ42" s="86"/>
      <c r="HAK42" s="86"/>
      <c r="HAL42" s="86"/>
      <c r="HAM42" s="86"/>
      <c r="HAN42" s="86"/>
      <c r="HAO42" s="86"/>
      <c r="HAP42" s="86"/>
      <c r="HAQ42" s="86"/>
      <c r="HAR42" s="86"/>
      <c r="HAS42" s="86"/>
      <c r="HAT42" s="86"/>
      <c r="HAU42" s="86"/>
      <c r="HAV42" s="86"/>
      <c r="HAW42" s="86"/>
      <c r="HAX42" s="86"/>
      <c r="HAY42" s="86"/>
      <c r="HAZ42" s="86"/>
      <c r="HBA42" s="86"/>
      <c r="HBB42" s="86"/>
      <c r="HBC42" s="86"/>
      <c r="HBD42" s="86"/>
      <c r="HBE42" s="86"/>
      <c r="HBF42" s="86"/>
      <c r="HBG42" s="86"/>
      <c r="HBH42" s="86"/>
      <c r="HBI42" s="86"/>
      <c r="HBJ42" s="86"/>
      <c r="HBK42" s="86"/>
      <c r="HBL42" s="86"/>
      <c r="HBM42" s="86"/>
      <c r="HBN42" s="86"/>
      <c r="HBO42" s="86"/>
      <c r="HBP42" s="86"/>
      <c r="HBQ42" s="86"/>
      <c r="HBR42" s="86"/>
      <c r="HBS42" s="86"/>
      <c r="HBT42" s="86"/>
      <c r="HBU42" s="86"/>
      <c r="HBV42" s="86"/>
      <c r="HBW42" s="86"/>
      <c r="HBX42" s="86"/>
      <c r="HBY42" s="86"/>
      <c r="HBZ42" s="86"/>
      <c r="HCA42" s="86"/>
      <c r="HCB42" s="86"/>
      <c r="HCC42" s="86"/>
      <c r="HCD42" s="86"/>
      <c r="HCE42" s="86"/>
      <c r="HCF42" s="86"/>
      <c r="HCG42" s="86"/>
      <c r="HCH42" s="86"/>
      <c r="HCI42" s="86"/>
      <c r="HCJ42" s="86"/>
      <c r="HCK42" s="86"/>
      <c r="HCL42" s="86"/>
      <c r="HCM42" s="86"/>
      <c r="HCN42" s="86"/>
      <c r="HCO42" s="86"/>
      <c r="HCP42" s="86"/>
      <c r="HCQ42" s="86"/>
      <c r="HCR42" s="86"/>
      <c r="HCS42" s="86"/>
      <c r="HCT42" s="86"/>
      <c r="HCU42" s="86"/>
      <c r="HCV42" s="86"/>
      <c r="HCW42" s="86"/>
      <c r="HCX42" s="86"/>
      <c r="HCY42" s="86"/>
      <c r="HCZ42" s="86"/>
      <c r="HDA42" s="86"/>
      <c r="HDB42" s="86"/>
      <c r="HDC42" s="86"/>
      <c r="HDD42" s="86"/>
      <c r="HDE42" s="86"/>
      <c r="HDF42" s="86"/>
      <c r="HDG42" s="86"/>
      <c r="HDH42" s="86"/>
      <c r="HDI42" s="86"/>
      <c r="HDJ42" s="86"/>
      <c r="HDK42" s="86"/>
      <c r="HDL42" s="86"/>
      <c r="HDM42" s="86"/>
      <c r="HDN42" s="86"/>
      <c r="HDO42" s="86"/>
      <c r="HDP42" s="86"/>
      <c r="HDQ42" s="86"/>
      <c r="HDR42" s="86"/>
      <c r="HDS42" s="86"/>
      <c r="HDT42" s="86"/>
      <c r="HDU42" s="86"/>
      <c r="HDV42" s="86"/>
      <c r="HDW42" s="86"/>
      <c r="HDX42" s="86"/>
      <c r="HDY42" s="86"/>
      <c r="HDZ42" s="86"/>
      <c r="HEA42" s="86"/>
      <c r="HEB42" s="86"/>
      <c r="HEC42" s="86"/>
      <c r="HED42" s="86"/>
      <c r="HEE42" s="86"/>
      <c r="HEF42" s="86"/>
      <c r="HEG42" s="86"/>
      <c r="HEH42" s="86"/>
      <c r="HEI42" s="86"/>
      <c r="HEJ42" s="86"/>
      <c r="HEK42" s="86"/>
      <c r="HEL42" s="86"/>
      <c r="HEM42" s="86"/>
      <c r="HEN42" s="86"/>
      <c r="HEO42" s="86"/>
      <c r="HEP42" s="86"/>
      <c r="HEQ42" s="86"/>
      <c r="HER42" s="86"/>
      <c r="HES42" s="86"/>
      <c r="HET42" s="86"/>
      <c r="HEU42" s="86"/>
      <c r="HEV42" s="86"/>
      <c r="HEW42" s="86"/>
      <c r="HEX42" s="86"/>
      <c r="HEY42" s="86"/>
      <c r="HEZ42" s="86"/>
      <c r="HFA42" s="86"/>
      <c r="HFB42" s="86"/>
      <c r="HFC42" s="86"/>
      <c r="HFD42" s="86"/>
      <c r="HFE42" s="86"/>
      <c r="HFF42" s="86"/>
      <c r="HFG42" s="86"/>
      <c r="HFH42" s="86"/>
      <c r="HFI42" s="86"/>
      <c r="HFJ42" s="86"/>
      <c r="HFK42" s="86"/>
      <c r="HFL42" s="86"/>
      <c r="HFM42" s="86"/>
      <c r="HFN42" s="86"/>
      <c r="HFO42" s="86"/>
      <c r="HFP42" s="86"/>
      <c r="HFQ42" s="86"/>
      <c r="HFR42" s="86"/>
      <c r="HFS42" s="86"/>
      <c r="HFT42" s="86"/>
      <c r="HFU42" s="86"/>
      <c r="HFV42" s="86"/>
      <c r="HFW42" s="86"/>
      <c r="HFX42" s="86"/>
      <c r="HFY42" s="86"/>
      <c r="HFZ42" s="86"/>
      <c r="HGA42" s="86"/>
      <c r="HGB42" s="86"/>
      <c r="HGC42" s="86"/>
      <c r="HGD42" s="86"/>
      <c r="HGE42" s="86"/>
      <c r="HGF42" s="86"/>
      <c r="HGG42" s="86"/>
      <c r="HGH42" s="86"/>
      <c r="HGI42" s="86"/>
      <c r="HGJ42" s="86"/>
      <c r="HGK42" s="86"/>
      <c r="HGL42" s="86"/>
      <c r="HGM42" s="86"/>
      <c r="HGN42" s="86"/>
      <c r="HGO42" s="86"/>
      <c r="HGP42" s="86"/>
      <c r="HGQ42" s="86"/>
      <c r="HGR42" s="86"/>
      <c r="HGS42" s="86"/>
      <c r="HGT42" s="86"/>
      <c r="HGU42" s="86"/>
      <c r="HGV42" s="86"/>
      <c r="HGW42" s="86"/>
      <c r="HGX42" s="86"/>
      <c r="HGY42" s="86"/>
      <c r="HGZ42" s="86"/>
      <c r="HHA42" s="86"/>
      <c r="HHB42" s="86"/>
      <c r="HHC42" s="86"/>
      <c r="HHD42" s="86"/>
      <c r="HHE42" s="86"/>
      <c r="HHF42" s="86"/>
      <c r="HHG42" s="86"/>
      <c r="HHH42" s="86"/>
      <c r="HHI42" s="86"/>
      <c r="HHJ42" s="86"/>
      <c r="HHK42" s="86"/>
      <c r="HHL42" s="86"/>
      <c r="HHM42" s="86"/>
      <c r="HHN42" s="86"/>
      <c r="HHO42" s="86"/>
      <c r="HHP42" s="86"/>
      <c r="HHQ42" s="86"/>
      <c r="HHR42" s="86"/>
      <c r="HHS42" s="86"/>
      <c r="HHT42" s="86"/>
      <c r="HHU42" s="86"/>
      <c r="HHV42" s="86"/>
      <c r="HHW42" s="86"/>
      <c r="HHX42" s="86"/>
      <c r="HHY42" s="86"/>
      <c r="HHZ42" s="86"/>
      <c r="HIA42" s="86"/>
      <c r="HIB42" s="86"/>
      <c r="HIC42" s="86"/>
      <c r="HID42" s="86"/>
      <c r="HIE42" s="86"/>
      <c r="HIF42" s="86"/>
      <c r="HIG42" s="86"/>
      <c r="HIH42" s="86"/>
      <c r="HII42" s="86"/>
      <c r="HIJ42" s="86"/>
      <c r="HIK42" s="86"/>
      <c r="HIL42" s="86"/>
      <c r="HIM42" s="86"/>
      <c r="HIN42" s="86"/>
      <c r="HIO42" s="86"/>
      <c r="HIP42" s="86"/>
      <c r="HIQ42" s="86"/>
      <c r="HIR42" s="86"/>
      <c r="HIS42" s="86"/>
      <c r="HIT42" s="86"/>
      <c r="HIU42" s="86"/>
      <c r="HIV42" s="86"/>
      <c r="HIW42" s="86"/>
      <c r="HIX42" s="86"/>
      <c r="HIY42" s="86"/>
      <c r="HIZ42" s="86"/>
      <c r="HJA42" s="86"/>
      <c r="HJB42" s="86"/>
      <c r="HJC42" s="86"/>
      <c r="HJD42" s="86"/>
      <c r="HJE42" s="86"/>
      <c r="HJF42" s="86"/>
      <c r="HJG42" s="86"/>
      <c r="HJH42" s="86"/>
      <c r="HJI42" s="86"/>
      <c r="HJJ42" s="86"/>
      <c r="HJK42" s="86"/>
      <c r="HJL42" s="86"/>
      <c r="HJM42" s="86"/>
      <c r="HJN42" s="86"/>
      <c r="HJO42" s="86"/>
      <c r="HJP42" s="86"/>
      <c r="HJQ42" s="86"/>
      <c r="HJR42" s="86"/>
      <c r="HJS42" s="86"/>
      <c r="HJT42" s="86"/>
      <c r="HJU42" s="86"/>
      <c r="HJV42" s="86"/>
      <c r="HJW42" s="86"/>
      <c r="HJX42" s="86"/>
      <c r="HJY42" s="86"/>
      <c r="HJZ42" s="86"/>
      <c r="HKA42" s="86"/>
      <c r="HKB42" s="86"/>
      <c r="HKC42" s="86"/>
      <c r="HKD42" s="86"/>
      <c r="HKE42" s="86"/>
      <c r="HKF42" s="86"/>
      <c r="HKG42" s="86"/>
      <c r="HKH42" s="86"/>
      <c r="HKI42" s="86"/>
      <c r="HKJ42" s="86"/>
      <c r="HKK42" s="86"/>
      <c r="HKL42" s="86"/>
      <c r="HKM42" s="86"/>
      <c r="HKN42" s="86"/>
      <c r="HKO42" s="86"/>
      <c r="HKP42" s="86"/>
      <c r="HKQ42" s="86"/>
      <c r="HKR42" s="86"/>
      <c r="HKS42" s="86"/>
      <c r="HKT42" s="86"/>
      <c r="HKU42" s="86"/>
      <c r="HKV42" s="86"/>
      <c r="HKW42" s="86"/>
      <c r="HKX42" s="86"/>
      <c r="HKY42" s="86"/>
      <c r="HKZ42" s="86"/>
      <c r="HLA42" s="86"/>
      <c r="HLB42" s="86"/>
      <c r="HLC42" s="86"/>
      <c r="HLD42" s="86"/>
      <c r="HLE42" s="86"/>
      <c r="HLF42" s="86"/>
      <c r="HLG42" s="86"/>
      <c r="HLH42" s="86"/>
      <c r="HLI42" s="86"/>
      <c r="HLJ42" s="86"/>
      <c r="HLK42" s="86"/>
      <c r="HLL42" s="86"/>
      <c r="HLM42" s="86"/>
      <c r="HLN42" s="86"/>
      <c r="HLO42" s="86"/>
      <c r="HLP42" s="86"/>
      <c r="HLQ42" s="86"/>
      <c r="HLR42" s="86"/>
      <c r="HLS42" s="86"/>
      <c r="HLT42" s="86"/>
      <c r="HLU42" s="86"/>
      <c r="HLV42" s="86"/>
      <c r="HLW42" s="86"/>
      <c r="HLX42" s="86"/>
      <c r="HLY42" s="86"/>
      <c r="HLZ42" s="86"/>
      <c r="HMA42" s="86"/>
      <c r="HMB42" s="86"/>
      <c r="HMC42" s="86"/>
      <c r="HMD42" s="86"/>
      <c r="HME42" s="86"/>
      <c r="HMF42" s="86"/>
      <c r="HMG42" s="86"/>
      <c r="HMH42" s="86"/>
      <c r="HMI42" s="86"/>
      <c r="HMJ42" s="86"/>
      <c r="HMK42" s="86"/>
      <c r="HML42" s="86"/>
      <c r="HMM42" s="86"/>
      <c r="HMN42" s="86"/>
      <c r="HMO42" s="86"/>
      <c r="HMP42" s="86"/>
      <c r="HMQ42" s="86"/>
      <c r="HMR42" s="86"/>
      <c r="HMS42" s="86"/>
      <c r="HMT42" s="86"/>
      <c r="HMU42" s="86"/>
      <c r="HMV42" s="86"/>
      <c r="HMW42" s="86"/>
      <c r="HMX42" s="86"/>
      <c r="HMY42" s="86"/>
      <c r="HMZ42" s="86"/>
      <c r="HNA42" s="86"/>
      <c r="HNB42" s="86"/>
      <c r="HNC42" s="86"/>
      <c r="HND42" s="86"/>
      <c r="HNE42" s="86"/>
      <c r="HNF42" s="86"/>
      <c r="HNG42" s="86"/>
      <c r="HNH42" s="86"/>
      <c r="HNI42" s="86"/>
      <c r="HNJ42" s="86"/>
      <c r="HNK42" s="86"/>
      <c r="HNL42" s="86"/>
      <c r="HNM42" s="86"/>
      <c r="HNN42" s="86"/>
      <c r="HNO42" s="86"/>
      <c r="HNP42" s="86"/>
      <c r="HNQ42" s="86"/>
      <c r="HNR42" s="86"/>
      <c r="HNS42" s="86"/>
      <c r="HNT42" s="86"/>
      <c r="HNU42" s="86"/>
      <c r="HNV42" s="86"/>
      <c r="HNW42" s="86"/>
      <c r="HNX42" s="86"/>
      <c r="HNY42" s="86"/>
      <c r="HNZ42" s="86"/>
      <c r="HOA42" s="86"/>
      <c r="HOB42" s="86"/>
      <c r="HOC42" s="86"/>
      <c r="HOD42" s="86"/>
      <c r="HOE42" s="86"/>
      <c r="HOF42" s="86"/>
      <c r="HOG42" s="86"/>
      <c r="HOH42" s="86"/>
      <c r="HOI42" s="86"/>
      <c r="HOJ42" s="86"/>
      <c r="HOK42" s="86"/>
      <c r="HOL42" s="86"/>
      <c r="HOM42" s="86"/>
      <c r="HON42" s="86"/>
      <c r="HOO42" s="86"/>
      <c r="HOP42" s="86"/>
      <c r="HOQ42" s="86"/>
      <c r="HOR42" s="86"/>
      <c r="HOS42" s="86"/>
      <c r="HOT42" s="86"/>
      <c r="HOU42" s="86"/>
      <c r="HOV42" s="86"/>
      <c r="HOW42" s="86"/>
      <c r="HOX42" s="86"/>
      <c r="HOY42" s="86"/>
      <c r="HOZ42" s="86"/>
      <c r="HPA42" s="86"/>
      <c r="HPB42" s="86"/>
      <c r="HPC42" s="86"/>
      <c r="HPD42" s="86"/>
      <c r="HPE42" s="86"/>
      <c r="HPF42" s="86"/>
      <c r="HPG42" s="86"/>
      <c r="HPH42" s="86"/>
      <c r="HPI42" s="86"/>
      <c r="HPJ42" s="86"/>
      <c r="HPK42" s="86"/>
      <c r="HPL42" s="86"/>
      <c r="HPM42" s="86"/>
      <c r="HPN42" s="86"/>
      <c r="HPO42" s="86"/>
      <c r="HPP42" s="86"/>
      <c r="HPQ42" s="86"/>
      <c r="HPR42" s="86"/>
      <c r="HPS42" s="86"/>
      <c r="HPT42" s="86"/>
      <c r="HPU42" s="86"/>
      <c r="HPV42" s="86"/>
      <c r="HPW42" s="86"/>
      <c r="HPX42" s="86"/>
      <c r="HPY42" s="86"/>
      <c r="HPZ42" s="86"/>
      <c r="HQA42" s="86"/>
      <c r="HQB42" s="86"/>
      <c r="HQC42" s="86"/>
      <c r="HQD42" s="86"/>
      <c r="HQE42" s="86"/>
      <c r="HQF42" s="86"/>
      <c r="HQG42" s="86"/>
      <c r="HQH42" s="86"/>
      <c r="HQI42" s="86"/>
      <c r="HQJ42" s="86"/>
      <c r="HQK42" s="86"/>
      <c r="HQL42" s="86"/>
      <c r="HQM42" s="86"/>
      <c r="HQN42" s="86"/>
      <c r="HQO42" s="86"/>
      <c r="HQP42" s="86"/>
      <c r="HQQ42" s="86"/>
      <c r="HQR42" s="86"/>
      <c r="HQS42" s="86"/>
      <c r="HQT42" s="86"/>
      <c r="HQU42" s="86"/>
      <c r="HQV42" s="86"/>
      <c r="HQW42" s="86"/>
      <c r="HQX42" s="86"/>
      <c r="HQY42" s="86"/>
      <c r="HQZ42" s="86"/>
      <c r="HRA42" s="86"/>
      <c r="HRB42" s="86"/>
      <c r="HRC42" s="86"/>
      <c r="HRD42" s="86"/>
      <c r="HRE42" s="86"/>
      <c r="HRF42" s="86"/>
      <c r="HRG42" s="86"/>
      <c r="HRH42" s="86"/>
      <c r="HRI42" s="86"/>
      <c r="HRJ42" s="86"/>
      <c r="HRK42" s="86"/>
      <c r="HRL42" s="86"/>
      <c r="HRM42" s="86"/>
      <c r="HRN42" s="86"/>
      <c r="HRO42" s="86"/>
      <c r="HRP42" s="86"/>
      <c r="HRQ42" s="86"/>
      <c r="HRR42" s="86"/>
      <c r="HRS42" s="86"/>
      <c r="HRT42" s="86"/>
      <c r="HRU42" s="86"/>
      <c r="HRV42" s="86"/>
      <c r="HRW42" s="86"/>
      <c r="HRX42" s="86"/>
      <c r="HRY42" s="86"/>
      <c r="HRZ42" s="86"/>
      <c r="HSA42" s="86"/>
      <c r="HSB42" s="86"/>
      <c r="HSC42" s="86"/>
      <c r="HSD42" s="86"/>
      <c r="HSE42" s="86"/>
      <c r="HSF42" s="86"/>
      <c r="HSG42" s="86"/>
      <c r="HSH42" s="86"/>
      <c r="HSI42" s="86"/>
      <c r="HSJ42" s="86"/>
      <c r="HSK42" s="86"/>
      <c r="HSL42" s="86"/>
      <c r="HSM42" s="86"/>
      <c r="HSN42" s="86"/>
      <c r="HSO42" s="86"/>
      <c r="HSP42" s="86"/>
      <c r="HSQ42" s="86"/>
      <c r="HSR42" s="86"/>
      <c r="HSS42" s="86"/>
      <c r="HST42" s="86"/>
      <c r="HSU42" s="86"/>
      <c r="HSV42" s="86"/>
      <c r="HSW42" s="86"/>
      <c r="HSX42" s="86"/>
      <c r="HSY42" s="86"/>
      <c r="HSZ42" s="86"/>
      <c r="HTA42" s="86"/>
      <c r="HTB42" s="86"/>
      <c r="HTC42" s="86"/>
      <c r="HTD42" s="86"/>
      <c r="HTE42" s="86"/>
      <c r="HTF42" s="86"/>
      <c r="HTG42" s="86"/>
      <c r="HTH42" s="86"/>
      <c r="HTI42" s="86"/>
      <c r="HTJ42" s="86"/>
      <c r="HTK42" s="86"/>
      <c r="HTL42" s="86"/>
      <c r="HTM42" s="86"/>
      <c r="HTN42" s="86"/>
      <c r="HTO42" s="86"/>
      <c r="HTP42" s="86"/>
      <c r="HTQ42" s="86"/>
      <c r="HTR42" s="86"/>
      <c r="HTS42" s="86"/>
      <c r="HTT42" s="86"/>
      <c r="HTU42" s="86"/>
      <c r="HTV42" s="86"/>
      <c r="HTW42" s="86"/>
      <c r="HTX42" s="86"/>
      <c r="HTY42" s="86"/>
      <c r="HTZ42" s="86"/>
      <c r="HUA42" s="86"/>
      <c r="HUB42" s="86"/>
      <c r="HUC42" s="86"/>
      <c r="HUD42" s="86"/>
      <c r="HUE42" s="86"/>
      <c r="HUF42" s="86"/>
      <c r="HUG42" s="86"/>
      <c r="HUH42" s="86"/>
      <c r="HUI42" s="86"/>
      <c r="HUJ42" s="86"/>
      <c r="HUK42" s="86"/>
      <c r="HUL42" s="86"/>
      <c r="HUM42" s="86"/>
      <c r="HUN42" s="86"/>
      <c r="HUO42" s="86"/>
      <c r="HUP42" s="86"/>
      <c r="HUQ42" s="86"/>
      <c r="HUR42" s="86"/>
      <c r="HUS42" s="86"/>
      <c r="HUT42" s="86"/>
      <c r="HUU42" s="86"/>
      <c r="HUV42" s="86"/>
      <c r="HUW42" s="86"/>
      <c r="HUX42" s="86"/>
      <c r="HUY42" s="86"/>
      <c r="HUZ42" s="86"/>
      <c r="HVA42" s="86"/>
      <c r="HVB42" s="86"/>
      <c r="HVC42" s="86"/>
      <c r="HVD42" s="86"/>
      <c r="HVE42" s="86"/>
      <c r="HVF42" s="86"/>
      <c r="HVG42" s="86"/>
      <c r="HVH42" s="86"/>
      <c r="HVI42" s="86"/>
      <c r="HVJ42" s="86"/>
      <c r="HVK42" s="86"/>
      <c r="HVL42" s="86"/>
      <c r="HVM42" s="86"/>
      <c r="HVN42" s="86"/>
      <c r="HVO42" s="86"/>
      <c r="HVP42" s="86"/>
      <c r="HVQ42" s="86"/>
      <c r="HVR42" s="86"/>
      <c r="HVS42" s="86"/>
      <c r="HVT42" s="86"/>
      <c r="HVU42" s="86"/>
      <c r="HVV42" s="86"/>
      <c r="HVW42" s="86"/>
      <c r="HVX42" s="86"/>
      <c r="HVY42" s="86"/>
      <c r="HVZ42" s="86"/>
      <c r="HWA42" s="86"/>
      <c r="HWB42" s="86"/>
      <c r="HWC42" s="86"/>
      <c r="HWD42" s="86"/>
      <c r="HWE42" s="86"/>
      <c r="HWF42" s="86"/>
      <c r="HWG42" s="86"/>
      <c r="HWH42" s="86"/>
      <c r="HWI42" s="86"/>
      <c r="HWJ42" s="86"/>
      <c r="HWK42" s="86"/>
      <c r="HWL42" s="86"/>
      <c r="HWM42" s="86"/>
      <c r="HWN42" s="86"/>
      <c r="HWO42" s="86"/>
      <c r="HWP42" s="86"/>
      <c r="HWQ42" s="86"/>
      <c r="HWR42" s="86"/>
      <c r="HWS42" s="86"/>
      <c r="HWT42" s="86"/>
      <c r="HWU42" s="86"/>
      <c r="HWV42" s="86"/>
      <c r="HWW42" s="86"/>
      <c r="HWX42" s="86"/>
      <c r="HWY42" s="86"/>
      <c r="HWZ42" s="86"/>
      <c r="HXA42" s="86"/>
      <c r="HXB42" s="86"/>
      <c r="HXC42" s="86"/>
      <c r="HXD42" s="86"/>
      <c r="HXE42" s="86"/>
      <c r="HXF42" s="86"/>
      <c r="HXG42" s="86"/>
      <c r="HXH42" s="86"/>
      <c r="HXI42" s="86"/>
      <c r="HXJ42" s="86"/>
      <c r="HXK42" s="86"/>
      <c r="HXL42" s="86"/>
      <c r="HXM42" s="86"/>
      <c r="HXN42" s="86"/>
      <c r="HXO42" s="86"/>
      <c r="HXP42" s="86"/>
      <c r="HXQ42" s="86"/>
      <c r="HXR42" s="86"/>
      <c r="HXS42" s="86"/>
      <c r="HXT42" s="86"/>
      <c r="HXU42" s="86"/>
      <c r="HXV42" s="86"/>
      <c r="HXW42" s="86"/>
      <c r="HXX42" s="86"/>
      <c r="HXY42" s="86"/>
      <c r="HXZ42" s="86"/>
      <c r="HYA42" s="86"/>
      <c r="HYB42" s="86"/>
      <c r="HYC42" s="86"/>
      <c r="HYD42" s="86"/>
      <c r="HYE42" s="86"/>
      <c r="HYF42" s="86"/>
      <c r="HYG42" s="86"/>
      <c r="HYH42" s="86"/>
      <c r="HYI42" s="86"/>
      <c r="HYJ42" s="86"/>
      <c r="HYK42" s="86"/>
      <c r="HYL42" s="86"/>
      <c r="HYM42" s="86"/>
      <c r="HYN42" s="86"/>
      <c r="HYO42" s="86"/>
      <c r="HYP42" s="86"/>
      <c r="HYQ42" s="86"/>
      <c r="HYR42" s="86"/>
      <c r="HYS42" s="86"/>
      <c r="HYT42" s="86"/>
      <c r="HYU42" s="86"/>
      <c r="HYV42" s="86"/>
      <c r="HYW42" s="86"/>
      <c r="HYX42" s="86"/>
      <c r="HYY42" s="86"/>
      <c r="HYZ42" s="86"/>
      <c r="HZA42" s="86"/>
      <c r="HZB42" s="86"/>
      <c r="HZC42" s="86"/>
      <c r="HZD42" s="86"/>
      <c r="HZE42" s="86"/>
      <c r="HZF42" s="86"/>
      <c r="HZG42" s="86"/>
      <c r="HZH42" s="86"/>
      <c r="HZI42" s="86"/>
      <c r="HZJ42" s="86"/>
      <c r="HZK42" s="86"/>
      <c r="HZL42" s="86"/>
      <c r="HZM42" s="86"/>
      <c r="HZN42" s="86"/>
      <c r="HZO42" s="86"/>
      <c r="HZP42" s="86"/>
      <c r="HZQ42" s="86"/>
      <c r="HZR42" s="86"/>
      <c r="HZS42" s="86"/>
      <c r="HZT42" s="86"/>
      <c r="HZU42" s="86"/>
      <c r="HZV42" s="86"/>
      <c r="HZW42" s="86"/>
      <c r="HZX42" s="86"/>
      <c r="HZY42" s="86"/>
      <c r="HZZ42" s="86"/>
      <c r="IAA42" s="86"/>
      <c r="IAB42" s="86"/>
      <c r="IAC42" s="86"/>
      <c r="IAD42" s="86"/>
      <c r="IAE42" s="86"/>
      <c r="IAF42" s="86"/>
      <c r="IAG42" s="86"/>
      <c r="IAH42" s="86"/>
      <c r="IAI42" s="86"/>
      <c r="IAJ42" s="86"/>
      <c r="IAK42" s="86"/>
      <c r="IAL42" s="86"/>
      <c r="IAM42" s="86"/>
      <c r="IAN42" s="86"/>
      <c r="IAO42" s="86"/>
      <c r="IAP42" s="86"/>
      <c r="IAQ42" s="86"/>
      <c r="IAR42" s="86"/>
      <c r="IAS42" s="86"/>
      <c r="IAT42" s="86"/>
      <c r="IAU42" s="86"/>
      <c r="IAV42" s="86"/>
      <c r="IAW42" s="86"/>
      <c r="IAX42" s="86"/>
      <c r="IAY42" s="86"/>
      <c r="IAZ42" s="86"/>
      <c r="IBA42" s="86"/>
      <c r="IBB42" s="86"/>
      <c r="IBC42" s="86"/>
      <c r="IBD42" s="86"/>
      <c r="IBE42" s="86"/>
      <c r="IBF42" s="86"/>
      <c r="IBG42" s="86"/>
      <c r="IBH42" s="86"/>
      <c r="IBI42" s="86"/>
      <c r="IBJ42" s="86"/>
      <c r="IBK42" s="86"/>
      <c r="IBL42" s="86"/>
      <c r="IBM42" s="86"/>
      <c r="IBN42" s="86"/>
      <c r="IBO42" s="86"/>
      <c r="IBP42" s="86"/>
      <c r="IBQ42" s="86"/>
      <c r="IBR42" s="86"/>
      <c r="IBS42" s="86"/>
      <c r="IBT42" s="86"/>
      <c r="IBU42" s="86"/>
      <c r="IBV42" s="86"/>
      <c r="IBW42" s="86"/>
      <c r="IBX42" s="86"/>
      <c r="IBY42" s="86"/>
      <c r="IBZ42" s="86"/>
      <c r="ICA42" s="86"/>
      <c r="ICB42" s="86"/>
      <c r="ICC42" s="86"/>
      <c r="ICD42" s="86"/>
      <c r="ICE42" s="86"/>
      <c r="ICF42" s="86"/>
      <c r="ICG42" s="86"/>
      <c r="ICH42" s="86"/>
      <c r="ICI42" s="86"/>
      <c r="ICJ42" s="86"/>
      <c r="ICK42" s="86"/>
      <c r="ICL42" s="86"/>
      <c r="ICM42" s="86"/>
      <c r="ICN42" s="86"/>
      <c r="ICO42" s="86"/>
      <c r="ICP42" s="86"/>
      <c r="ICQ42" s="86"/>
      <c r="ICR42" s="86"/>
      <c r="ICS42" s="86"/>
      <c r="ICT42" s="86"/>
      <c r="ICU42" s="86"/>
      <c r="ICV42" s="86"/>
      <c r="ICW42" s="86"/>
      <c r="ICX42" s="86"/>
      <c r="ICY42" s="86"/>
      <c r="ICZ42" s="86"/>
      <c r="IDA42" s="86"/>
      <c r="IDB42" s="86"/>
      <c r="IDC42" s="86"/>
      <c r="IDD42" s="86"/>
      <c r="IDE42" s="86"/>
      <c r="IDF42" s="86"/>
      <c r="IDG42" s="86"/>
      <c r="IDH42" s="86"/>
      <c r="IDI42" s="86"/>
      <c r="IDJ42" s="86"/>
      <c r="IDK42" s="86"/>
      <c r="IDL42" s="86"/>
      <c r="IDM42" s="86"/>
      <c r="IDN42" s="86"/>
      <c r="IDO42" s="86"/>
      <c r="IDP42" s="86"/>
      <c r="IDQ42" s="86"/>
      <c r="IDR42" s="86"/>
      <c r="IDS42" s="86"/>
      <c r="IDT42" s="86"/>
      <c r="IDU42" s="86"/>
      <c r="IDV42" s="86"/>
      <c r="IDW42" s="86"/>
      <c r="IDX42" s="86"/>
      <c r="IDY42" s="86"/>
      <c r="IDZ42" s="86"/>
      <c r="IEA42" s="86"/>
      <c r="IEB42" s="86"/>
      <c r="IEC42" s="86"/>
      <c r="IED42" s="86"/>
      <c r="IEE42" s="86"/>
      <c r="IEF42" s="86"/>
      <c r="IEG42" s="86"/>
      <c r="IEH42" s="86"/>
      <c r="IEI42" s="86"/>
      <c r="IEJ42" s="86"/>
      <c r="IEK42" s="86"/>
      <c r="IEL42" s="86"/>
      <c r="IEM42" s="86"/>
      <c r="IEN42" s="86"/>
      <c r="IEO42" s="86"/>
      <c r="IEP42" s="86"/>
      <c r="IEQ42" s="86"/>
      <c r="IER42" s="86"/>
      <c r="IES42" s="86"/>
      <c r="IET42" s="86"/>
      <c r="IEU42" s="86"/>
      <c r="IEV42" s="86"/>
      <c r="IEW42" s="86"/>
      <c r="IEX42" s="86"/>
      <c r="IEY42" s="86"/>
      <c r="IEZ42" s="86"/>
      <c r="IFA42" s="86"/>
      <c r="IFB42" s="86"/>
      <c r="IFC42" s="86"/>
      <c r="IFD42" s="86"/>
      <c r="IFE42" s="86"/>
      <c r="IFF42" s="86"/>
      <c r="IFG42" s="86"/>
      <c r="IFH42" s="86"/>
      <c r="IFI42" s="86"/>
      <c r="IFJ42" s="86"/>
      <c r="IFK42" s="86"/>
      <c r="IFL42" s="86"/>
      <c r="IFM42" s="86"/>
      <c r="IFN42" s="86"/>
      <c r="IFO42" s="86"/>
      <c r="IFP42" s="86"/>
      <c r="IFQ42" s="86"/>
      <c r="IFR42" s="86"/>
      <c r="IFS42" s="86"/>
      <c r="IFT42" s="86"/>
      <c r="IFU42" s="86"/>
      <c r="IFV42" s="86"/>
      <c r="IFW42" s="86"/>
      <c r="IFX42" s="86"/>
      <c r="IFY42" s="86"/>
      <c r="IFZ42" s="86"/>
      <c r="IGA42" s="86"/>
      <c r="IGB42" s="86"/>
      <c r="IGC42" s="86"/>
      <c r="IGD42" s="86"/>
      <c r="IGE42" s="86"/>
      <c r="IGF42" s="86"/>
      <c r="IGG42" s="86"/>
      <c r="IGH42" s="86"/>
      <c r="IGI42" s="86"/>
      <c r="IGJ42" s="86"/>
      <c r="IGK42" s="86"/>
      <c r="IGL42" s="86"/>
      <c r="IGM42" s="86"/>
      <c r="IGN42" s="86"/>
      <c r="IGO42" s="86"/>
      <c r="IGP42" s="86"/>
      <c r="IGQ42" s="86"/>
      <c r="IGR42" s="86"/>
      <c r="IGS42" s="86"/>
      <c r="IGT42" s="86"/>
      <c r="IGU42" s="86"/>
      <c r="IGV42" s="86"/>
      <c r="IGW42" s="86"/>
      <c r="IGX42" s="86"/>
      <c r="IGY42" s="86"/>
      <c r="IGZ42" s="86"/>
      <c r="IHA42" s="86"/>
      <c r="IHB42" s="86"/>
      <c r="IHC42" s="86"/>
      <c r="IHD42" s="86"/>
      <c r="IHE42" s="86"/>
      <c r="IHF42" s="86"/>
      <c r="IHG42" s="86"/>
      <c r="IHH42" s="86"/>
      <c r="IHI42" s="86"/>
      <c r="IHJ42" s="86"/>
      <c r="IHK42" s="86"/>
      <c r="IHL42" s="86"/>
      <c r="IHM42" s="86"/>
      <c r="IHN42" s="86"/>
      <c r="IHO42" s="86"/>
      <c r="IHP42" s="86"/>
      <c r="IHQ42" s="86"/>
      <c r="IHR42" s="86"/>
      <c r="IHS42" s="86"/>
      <c r="IHT42" s="86"/>
      <c r="IHU42" s="86"/>
      <c r="IHV42" s="86"/>
      <c r="IHW42" s="86"/>
      <c r="IHX42" s="86"/>
      <c r="IHY42" s="86"/>
      <c r="IHZ42" s="86"/>
      <c r="IIA42" s="86"/>
      <c r="IIB42" s="86"/>
      <c r="IIC42" s="86"/>
      <c r="IID42" s="86"/>
      <c r="IIE42" s="86"/>
      <c r="IIF42" s="86"/>
      <c r="IIG42" s="86"/>
      <c r="IIH42" s="86"/>
      <c r="III42" s="86"/>
      <c r="IIJ42" s="86"/>
      <c r="IIK42" s="86"/>
      <c r="IIL42" s="86"/>
      <c r="IIM42" s="86"/>
      <c r="IIN42" s="86"/>
      <c r="IIO42" s="86"/>
      <c r="IIP42" s="86"/>
      <c r="IIQ42" s="86"/>
      <c r="IIR42" s="86"/>
      <c r="IIS42" s="86"/>
      <c r="IIT42" s="86"/>
      <c r="IIU42" s="86"/>
      <c r="IIV42" s="86"/>
      <c r="IIW42" s="86"/>
      <c r="IIX42" s="86"/>
      <c r="IIY42" s="86"/>
      <c r="IIZ42" s="86"/>
      <c r="IJA42" s="86"/>
      <c r="IJB42" s="86"/>
      <c r="IJC42" s="86"/>
      <c r="IJD42" s="86"/>
      <c r="IJE42" s="86"/>
      <c r="IJF42" s="86"/>
      <c r="IJG42" s="86"/>
      <c r="IJH42" s="86"/>
      <c r="IJI42" s="86"/>
      <c r="IJJ42" s="86"/>
      <c r="IJK42" s="86"/>
      <c r="IJL42" s="86"/>
      <c r="IJM42" s="86"/>
      <c r="IJN42" s="86"/>
      <c r="IJO42" s="86"/>
      <c r="IJP42" s="86"/>
      <c r="IJQ42" s="86"/>
      <c r="IJR42" s="86"/>
      <c r="IJS42" s="86"/>
      <c r="IJT42" s="86"/>
      <c r="IJU42" s="86"/>
      <c r="IJV42" s="86"/>
      <c r="IJW42" s="86"/>
      <c r="IJX42" s="86"/>
      <c r="IJY42" s="86"/>
      <c r="IJZ42" s="86"/>
      <c r="IKA42" s="86"/>
      <c r="IKB42" s="86"/>
      <c r="IKC42" s="86"/>
      <c r="IKD42" s="86"/>
      <c r="IKE42" s="86"/>
      <c r="IKF42" s="86"/>
      <c r="IKG42" s="86"/>
      <c r="IKH42" s="86"/>
      <c r="IKI42" s="86"/>
      <c r="IKJ42" s="86"/>
      <c r="IKK42" s="86"/>
      <c r="IKL42" s="86"/>
      <c r="IKM42" s="86"/>
      <c r="IKN42" s="86"/>
      <c r="IKO42" s="86"/>
      <c r="IKP42" s="86"/>
      <c r="IKQ42" s="86"/>
      <c r="IKR42" s="86"/>
      <c r="IKS42" s="86"/>
      <c r="IKT42" s="86"/>
      <c r="IKU42" s="86"/>
      <c r="IKV42" s="86"/>
      <c r="IKW42" s="86"/>
      <c r="IKX42" s="86"/>
      <c r="IKY42" s="86"/>
      <c r="IKZ42" s="86"/>
      <c r="ILA42" s="86"/>
      <c r="ILB42" s="86"/>
      <c r="ILC42" s="86"/>
      <c r="ILD42" s="86"/>
      <c r="ILE42" s="86"/>
      <c r="ILF42" s="86"/>
      <c r="ILG42" s="86"/>
      <c r="ILH42" s="86"/>
      <c r="ILI42" s="86"/>
      <c r="ILJ42" s="86"/>
      <c r="ILK42" s="86"/>
      <c r="ILL42" s="86"/>
      <c r="ILM42" s="86"/>
      <c r="ILN42" s="86"/>
      <c r="ILO42" s="86"/>
      <c r="ILP42" s="86"/>
      <c r="ILQ42" s="86"/>
      <c r="ILR42" s="86"/>
      <c r="ILS42" s="86"/>
      <c r="ILT42" s="86"/>
      <c r="ILU42" s="86"/>
      <c r="ILV42" s="86"/>
      <c r="ILW42" s="86"/>
      <c r="ILX42" s="86"/>
      <c r="ILY42" s="86"/>
      <c r="ILZ42" s="86"/>
      <c r="IMA42" s="86"/>
      <c r="IMB42" s="86"/>
      <c r="IMC42" s="86"/>
      <c r="IMD42" s="86"/>
      <c r="IME42" s="86"/>
      <c r="IMF42" s="86"/>
      <c r="IMG42" s="86"/>
      <c r="IMH42" s="86"/>
      <c r="IMI42" s="86"/>
      <c r="IMJ42" s="86"/>
      <c r="IMK42" s="86"/>
      <c r="IML42" s="86"/>
      <c r="IMM42" s="86"/>
      <c r="IMN42" s="86"/>
      <c r="IMO42" s="86"/>
      <c r="IMP42" s="86"/>
      <c r="IMQ42" s="86"/>
      <c r="IMR42" s="86"/>
      <c r="IMS42" s="86"/>
      <c r="IMT42" s="86"/>
      <c r="IMU42" s="86"/>
      <c r="IMV42" s="86"/>
      <c r="IMW42" s="86"/>
      <c r="IMX42" s="86"/>
      <c r="IMY42" s="86"/>
      <c r="IMZ42" s="86"/>
      <c r="INA42" s="86"/>
      <c r="INB42" s="86"/>
      <c r="INC42" s="86"/>
      <c r="IND42" s="86"/>
      <c r="INE42" s="86"/>
      <c r="INF42" s="86"/>
      <c r="ING42" s="86"/>
      <c r="INH42" s="86"/>
      <c r="INI42" s="86"/>
      <c r="INJ42" s="86"/>
      <c r="INK42" s="86"/>
      <c r="INL42" s="86"/>
      <c r="INM42" s="86"/>
      <c r="INN42" s="86"/>
      <c r="INO42" s="86"/>
      <c r="INP42" s="86"/>
      <c r="INQ42" s="86"/>
      <c r="INR42" s="86"/>
      <c r="INS42" s="86"/>
      <c r="INT42" s="86"/>
      <c r="INU42" s="86"/>
      <c r="INV42" s="86"/>
      <c r="INW42" s="86"/>
      <c r="INX42" s="86"/>
      <c r="INY42" s="86"/>
      <c r="INZ42" s="86"/>
      <c r="IOA42" s="86"/>
      <c r="IOB42" s="86"/>
      <c r="IOC42" s="86"/>
      <c r="IOD42" s="86"/>
      <c r="IOE42" s="86"/>
      <c r="IOF42" s="86"/>
      <c r="IOG42" s="86"/>
      <c r="IOH42" s="86"/>
      <c r="IOI42" s="86"/>
      <c r="IOJ42" s="86"/>
      <c r="IOK42" s="86"/>
      <c r="IOL42" s="86"/>
      <c r="IOM42" s="86"/>
      <c r="ION42" s="86"/>
      <c r="IOO42" s="86"/>
      <c r="IOP42" s="86"/>
      <c r="IOQ42" s="86"/>
      <c r="IOR42" s="86"/>
      <c r="IOS42" s="86"/>
      <c r="IOT42" s="86"/>
      <c r="IOU42" s="86"/>
      <c r="IOV42" s="86"/>
      <c r="IOW42" s="86"/>
      <c r="IOX42" s="86"/>
      <c r="IOY42" s="86"/>
      <c r="IOZ42" s="86"/>
      <c r="IPA42" s="86"/>
      <c r="IPB42" s="86"/>
      <c r="IPC42" s="86"/>
      <c r="IPD42" s="86"/>
      <c r="IPE42" s="86"/>
      <c r="IPF42" s="86"/>
      <c r="IPG42" s="86"/>
      <c r="IPH42" s="86"/>
      <c r="IPI42" s="86"/>
      <c r="IPJ42" s="86"/>
      <c r="IPK42" s="86"/>
      <c r="IPL42" s="86"/>
      <c r="IPM42" s="86"/>
      <c r="IPN42" s="86"/>
      <c r="IPO42" s="86"/>
      <c r="IPP42" s="86"/>
      <c r="IPQ42" s="86"/>
      <c r="IPR42" s="86"/>
      <c r="IPS42" s="86"/>
      <c r="IPT42" s="86"/>
      <c r="IPU42" s="86"/>
      <c r="IPV42" s="86"/>
      <c r="IPW42" s="86"/>
      <c r="IPX42" s="86"/>
      <c r="IPY42" s="86"/>
      <c r="IPZ42" s="86"/>
      <c r="IQA42" s="86"/>
      <c r="IQB42" s="86"/>
      <c r="IQC42" s="86"/>
      <c r="IQD42" s="86"/>
      <c r="IQE42" s="86"/>
      <c r="IQF42" s="86"/>
      <c r="IQG42" s="86"/>
      <c r="IQH42" s="86"/>
      <c r="IQI42" s="86"/>
      <c r="IQJ42" s="86"/>
      <c r="IQK42" s="86"/>
      <c r="IQL42" s="86"/>
      <c r="IQM42" s="86"/>
      <c r="IQN42" s="86"/>
      <c r="IQO42" s="86"/>
      <c r="IQP42" s="86"/>
      <c r="IQQ42" s="86"/>
      <c r="IQR42" s="86"/>
      <c r="IQS42" s="86"/>
      <c r="IQT42" s="86"/>
      <c r="IQU42" s="86"/>
      <c r="IQV42" s="86"/>
      <c r="IQW42" s="86"/>
      <c r="IQX42" s="86"/>
      <c r="IQY42" s="86"/>
      <c r="IQZ42" s="86"/>
      <c r="IRA42" s="86"/>
      <c r="IRB42" s="86"/>
      <c r="IRC42" s="86"/>
      <c r="IRD42" s="86"/>
      <c r="IRE42" s="86"/>
      <c r="IRF42" s="86"/>
      <c r="IRG42" s="86"/>
      <c r="IRH42" s="86"/>
      <c r="IRI42" s="86"/>
      <c r="IRJ42" s="86"/>
      <c r="IRK42" s="86"/>
      <c r="IRL42" s="86"/>
      <c r="IRM42" s="86"/>
      <c r="IRN42" s="86"/>
      <c r="IRO42" s="86"/>
      <c r="IRP42" s="86"/>
      <c r="IRQ42" s="86"/>
      <c r="IRR42" s="86"/>
      <c r="IRS42" s="86"/>
      <c r="IRT42" s="86"/>
      <c r="IRU42" s="86"/>
      <c r="IRV42" s="86"/>
      <c r="IRW42" s="86"/>
      <c r="IRX42" s="86"/>
      <c r="IRY42" s="86"/>
      <c r="IRZ42" s="86"/>
      <c r="ISA42" s="86"/>
      <c r="ISB42" s="86"/>
      <c r="ISC42" s="86"/>
      <c r="ISD42" s="86"/>
      <c r="ISE42" s="86"/>
      <c r="ISF42" s="86"/>
      <c r="ISG42" s="86"/>
      <c r="ISH42" s="86"/>
      <c r="ISI42" s="86"/>
      <c r="ISJ42" s="86"/>
      <c r="ISK42" s="86"/>
      <c r="ISL42" s="86"/>
      <c r="ISM42" s="86"/>
      <c r="ISN42" s="86"/>
      <c r="ISO42" s="86"/>
      <c r="ISP42" s="86"/>
      <c r="ISQ42" s="86"/>
      <c r="ISR42" s="86"/>
      <c r="ISS42" s="86"/>
      <c r="IST42" s="86"/>
      <c r="ISU42" s="86"/>
      <c r="ISV42" s="86"/>
      <c r="ISW42" s="86"/>
      <c r="ISX42" s="86"/>
      <c r="ISY42" s="86"/>
      <c r="ISZ42" s="86"/>
      <c r="ITA42" s="86"/>
      <c r="ITB42" s="86"/>
      <c r="ITC42" s="86"/>
      <c r="ITD42" s="86"/>
      <c r="ITE42" s="86"/>
      <c r="ITF42" s="86"/>
      <c r="ITG42" s="86"/>
      <c r="ITH42" s="86"/>
      <c r="ITI42" s="86"/>
      <c r="ITJ42" s="86"/>
      <c r="ITK42" s="86"/>
      <c r="ITL42" s="86"/>
      <c r="ITM42" s="86"/>
      <c r="ITN42" s="86"/>
      <c r="ITO42" s="86"/>
      <c r="ITP42" s="86"/>
      <c r="ITQ42" s="86"/>
      <c r="ITR42" s="86"/>
      <c r="ITS42" s="86"/>
      <c r="ITT42" s="86"/>
      <c r="ITU42" s="86"/>
      <c r="ITV42" s="86"/>
      <c r="ITW42" s="86"/>
      <c r="ITX42" s="86"/>
      <c r="ITY42" s="86"/>
      <c r="ITZ42" s="86"/>
      <c r="IUA42" s="86"/>
      <c r="IUB42" s="86"/>
      <c r="IUC42" s="86"/>
      <c r="IUD42" s="86"/>
      <c r="IUE42" s="86"/>
      <c r="IUF42" s="86"/>
      <c r="IUG42" s="86"/>
      <c r="IUH42" s="86"/>
      <c r="IUI42" s="86"/>
      <c r="IUJ42" s="86"/>
      <c r="IUK42" s="86"/>
      <c r="IUL42" s="86"/>
      <c r="IUM42" s="86"/>
      <c r="IUN42" s="86"/>
      <c r="IUO42" s="86"/>
      <c r="IUP42" s="86"/>
      <c r="IUQ42" s="86"/>
      <c r="IUR42" s="86"/>
      <c r="IUS42" s="86"/>
      <c r="IUT42" s="86"/>
      <c r="IUU42" s="86"/>
      <c r="IUV42" s="86"/>
      <c r="IUW42" s="86"/>
      <c r="IUX42" s="86"/>
      <c r="IUY42" s="86"/>
      <c r="IUZ42" s="86"/>
      <c r="IVA42" s="86"/>
      <c r="IVB42" s="86"/>
      <c r="IVC42" s="86"/>
      <c r="IVD42" s="86"/>
      <c r="IVE42" s="86"/>
      <c r="IVF42" s="86"/>
      <c r="IVG42" s="86"/>
      <c r="IVH42" s="86"/>
      <c r="IVI42" s="86"/>
      <c r="IVJ42" s="86"/>
      <c r="IVK42" s="86"/>
      <c r="IVL42" s="86"/>
      <c r="IVM42" s="86"/>
      <c r="IVN42" s="86"/>
      <c r="IVO42" s="86"/>
      <c r="IVP42" s="86"/>
      <c r="IVQ42" s="86"/>
      <c r="IVR42" s="86"/>
      <c r="IVS42" s="86"/>
      <c r="IVT42" s="86"/>
      <c r="IVU42" s="86"/>
      <c r="IVV42" s="86"/>
      <c r="IVW42" s="86"/>
      <c r="IVX42" s="86"/>
      <c r="IVY42" s="86"/>
      <c r="IVZ42" s="86"/>
      <c r="IWA42" s="86"/>
      <c r="IWB42" s="86"/>
      <c r="IWC42" s="86"/>
      <c r="IWD42" s="86"/>
      <c r="IWE42" s="86"/>
      <c r="IWF42" s="86"/>
      <c r="IWG42" s="86"/>
      <c r="IWH42" s="86"/>
      <c r="IWI42" s="86"/>
      <c r="IWJ42" s="86"/>
      <c r="IWK42" s="86"/>
      <c r="IWL42" s="86"/>
      <c r="IWM42" s="86"/>
      <c r="IWN42" s="86"/>
      <c r="IWO42" s="86"/>
      <c r="IWP42" s="86"/>
      <c r="IWQ42" s="86"/>
      <c r="IWR42" s="86"/>
      <c r="IWS42" s="86"/>
      <c r="IWT42" s="86"/>
      <c r="IWU42" s="86"/>
      <c r="IWV42" s="86"/>
      <c r="IWW42" s="86"/>
      <c r="IWX42" s="86"/>
      <c r="IWY42" s="86"/>
      <c r="IWZ42" s="86"/>
      <c r="IXA42" s="86"/>
      <c r="IXB42" s="86"/>
      <c r="IXC42" s="86"/>
      <c r="IXD42" s="86"/>
      <c r="IXE42" s="86"/>
      <c r="IXF42" s="86"/>
      <c r="IXG42" s="86"/>
      <c r="IXH42" s="86"/>
      <c r="IXI42" s="86"/>
      <c r="IXJ42" s="86"/>
      <c r="IXK42" s="86"/>
      <c r="IXL42" s="86"/>
      <c r="IXM42" s="86"/>
      <c r="IXN42" s="86"/>
      <c r="IXO42" s="86"/>
      <c r="IXP42" s="86"/>
      <c r="IXQ42" s="86"/>
      <c r="IXR42" s="86"/>
      <c r="IXS42" s="86"/>
      <c r="IXT42" s="86"/>
      <c r="IXU42" s="86"/>
      <c r="IXV42" s="86"/>
      <c r="IXW42" s="86"/>
      <c r="IXX42" s="86"/>
      <c r="IXY42" s="86"/>
      <c r="IXZ42" s="86"/>
      <c r="IYA42" s="86"/>
      <c r="IYB42" s="86"/>
      <c r="IYC42" s="86"/>
      <c r="IYD42" s="86"/>
      <c r="IYE42" s="86"/>
      <c r="IYF42" s="86"/>
      <c r="IYG42" s="86"/>
      <c r="IYH42" s="86"/>
      <c r="IYI42" s="86"/>
      <c r="IYJ42" s="86"/>
      <c r="IYK42" s="86"/>
      <c r="IYL42" s="86"/>
      <c r="IYM42" s="86"/>
      <c r="IYN42" s="86"/>
      <c r="IYO42" s="86"/>
      <c r="IYP42" s="86"/>
      <c r="IYQ42" s="86"/>
      <c r="IYR42" s="86"/>
      <c r="IYS42" s="86"/>
      <c r="IYT42" s="86"/>
      <c r="IYU42" s="86"/>
      <c r="IYV42" s="86"/>
      <c r="IYW42" s="86"/>
      <c r="IYX42" s="86"/>
      <c r="IYY42" s="86"/>
      <c r="IYZ42" s="86"/>
      <c r="IZA42" s="86"/>
      <c r="IZB42" s="86"/>
      <c r="IZC42" s="86"/>
      <c r="IZD42" s="86"/>
      <c r="IZE42" s="86"/>
      <c r="IZF42" s="86"/>
      <c r="IZG42" s="86"/>
      <c r="IZH42" s="86"/>
      <c r="IZI42" s="86"/>
      <c r="IZJ42" s="86"/>
      <c r="IZK42" s="86"/>
      <c r="IZL42" s="86"/>
      <c r="IZM42" s="86"/>
      <c r="IZN42" s="86"/>
      <c r="IZO42" s="86"/>
      <c r="IZP42" s="86"/>
      <c r="IZQ42" s="86"/>
      <c r="IZR42" s="86"/>
      <c r="IZS42" s="86"/>
      <c r="IZT42" s="86"/>
      <c r="IZU42" s="86"/>
      <c r="IZV42" s="86"/>
      <c r="IZW42" s="86"/>
      <c r="IZX42" s="86"/>
      <c r="IZY42" s="86"/>
      <c r="IZZ42" s="86"/>
      <c r="JAA42" s="86"/>
      <c r="JAB42" s="86"/>
      <c r="JAC42" s="86"/>
      <c r="JAD42" s="86"/>
      <c r="JAE42" s="86"/>
      <c r="JAF42" s="86"/>
      <c r="JAG42" s="86"/>
      <c r="JAH42" s="86"/>
      <c r="JAI42" s="86"/>
      <c r="JAJ42" s="86"/>
      <c r="JAK42" s="86"/>
      <c r="JAL42" s="86"/>
      <c r="JAM42" s="86"/>
      <c r="JAN42" s="86"/>
      <c r="JAO42" s="86"/>
      <c r="JAP42" s="86"/>
      <c r="JAQ42" s="86"/>
      <c r="JAR42" s="86"/>
      <c r="JAS42" s="86"/>
      <c r="JAT42" s="86"/>
      <c r="JAU42" s="86"/>
      <c r="JAV42" s="86"/>
      <c r="JAW42" s="86"/>
      <c r="JAX42" s="86"/>
      <c r="JAY42" s="86"/>
      <c r="JAZ42" s="86"/>
      <c r="JBA42" s="86"/>
      <c r="JBB42" s="86"/>
      <c r="JBC42" s="86"/>
      <c r="JBD42" s="86"/>
      <c r="JBE42" s="86"/>
      <c r="JBF42" s="86"/>
      <c r="JBG42" s="86"/>
      <c r="JBH42" s="86"/>
      <c r="JBI42" s="86"/>
      <c r="JBJ42" s="86"/>
      <c r="JBK42" s="86"/>
      <c r="JBL42" s="86"/>
      <c r="JBM42" s="86"/>
      <c r="JBN42" s="86"/>
      <c r="JBO42" s="86"/>
      <c r="JBP42" s="86"/>
      <c r="JBQ42" s="86"/>
      <c r="JBR42" s="86"/>
      <c r="JBS42" s="86"/>
      <c r="JBT42" s="86"/>
      <c r="JBU42" s="86"/>
      <c r="JBV42" s="86"/>
      <c r="JBW42" s="86"/>
      <c r="JBX42" s="86"/>
      <c r="JBY42" s="86"/>
      <c r="JBZ42" s="86"/>
      <c r="JCA42" s="86"/>
      <c r="JCB42" s="86"/>
      <c r="JCC42" s="86"/>
      <c r="JCD42" s="86"/>
      <c r="JCE42" s="86"/>
      <c r="JCF42" s="86"/>
      <c r="JCG42" s="86"/>
      <c r="JCH42" s="86"/>
      <c r="JCI42" s="86"/>
      <c r="JCJ42" s="86"/>
      <c r="JCK42" s="86"/>
      <c r="JCL42" s="86"/>
      <c r="JCM42" s="86"/>
      <c r="JCN42" s="86"/>
      <c r="JCO42" s="86"/>
      <c r="JCP42" s="86"/>
      <c r="JCQ42" s="86"/>
      <c r="JCR42" s="86"/>
      <c r="JCS42" s="86"/>
      <c r="JCT42" s="86"/>
      <c r="JCU42" s="86"/>
      <c r="JCV42" s="86"/>
      <c r="JCW42" s="86"/>
      <c r="JCX42" s="86"/>
      <c r="JCY42" s="86"/>
      <c r="JCZ42" s="86"/>
      <c r="JDA42" s="86"/>
      <c r="JDB42" s="86"/>
      <c r="JDC42" s="86"/>
      <c r="JDD42" s="86"/>
      <c r="JDE42" s="86"/>
      <c r="JDF42" s="86"/>
      <c r="JDG42" s="86"/>
      <c r="JDH42" s="86"/>
      <c r="JDI42" s="86"/>
      <c r="JDJ42" s="86"/>
      <c r="JDK42" s="86"/>
      <c r="JDL42" s="86"/>
      <c r="JDM42" s="86"/>
      <c r="JDN42" s="86"/>
      <c r="JDO42" s="86"/>
      <c r="JDP42" s="86"/>
      <c r="JDQ42" s="86"/>
      <c r="JDR42" s="86"/>
      <c r="JDS42" s="86"/>
      <c r="JDT42" s="86"/>
      <c r="JDU42" s="86"/>
      <c r="JDV42" s="86"/>
      <c r="JDW42" s="86"/>
      <c r="JDX42" s="86"/>
      <c r="JDY42" s="86"/>
      <c r="JDZ42" s="86"/>
      <c r="JEA42" s="86"/>
      <c r="JEB42" s="86"/>
      <c r="JEC42" s="86"/>
      <c r="JED42" s="86"/>
      <c r="JEE42" s="86"/>
      <c r="JEF42" s="86"/>
      <c r="JEG42" s="86"/>
      <c r="JEH42" s="86"/>
      <c r="JEI42" s="86"/>
      <c r="JEJ42" s="86"/>
      <c r="JEK42" s="86"/>
      <c r="JEL42" s="86"/>
      <c r="JEM42" s="86"/>
      <c r="JEN42" s="86"/>
      <c r="JEO42" s="86"/>
      <c r="JEP42" s="86"/>
      <c r="JEQ42" s="86"/>
      <c r="JER42" s="86"/>
      <c r="JES42" s="86"/>
      <c r="JET42" s="86"/>
      <c r="JEU42" s="86"/>
      <c r="JEV42" s="86"/>
      <c r="JEW42" s="86"/>
      <c r="JEX42" s="86"/>
      <c r="JEY42" s="86"/>
      <c r="JEZ42" s="86"/>
      <c r="JFA42" s="86"/>
      <c r="JFB42" s="86"/>
      <c r="JFC42" s="86"/>
      <c r="JFD42" s="86"/>
      <c r="JFE42" s="86"/>
      <c r="JFF42" s="86"/>
      <c r="JFG42" s="86"/>
      <c r="JFH42" s="86"/>
      <c r="JFI42" s="86"/>
      <c r="JFJ42" s="86"/>
      <c r="JFK42" s="86"/>
      <c r="JFL42" s="86"/>
      <c r="JFM42" s="86"/>
      <c r="JFN42" s="86"/>
      <c r="JFO42" s="86"/>
      <c r="JFP42" s="86"/>
      <c r="JFQ42" s="86"/>
      <c r="JFR42" s="86"/>
      <c r="JFS42" s="86"/>
      <c r="JFT42" s="86"/>
      <c r="JFU42" s="86"/>
      <c r="JFV42" s="86"/>
      <c r="JFW42" s="86"/>
      <c r="JFX42" s="86"/>
      <c r="JFY42" s="86"/>
      <c r="JFZ42" s="86"/>
      <c r="JGA42" s="86"/>
      <c r="JGB42" s="86"/>
      <c r="JGC42" s="86"/>
      <c r="JGD42" s="86"/>
      <c r="JGE42" s="86"/>
      <c r="JGF42" s="86"/>
      <c r="JGG42" s="86"/>
      <c r="JGH42" s="86"/>
      <c r="JGI42" s="86"/>
      <c r="JGJ42" s="86"/>
      <c r="JGK42" s="86"/>
      <c r="JGL42" s="86"/>
      <c r="JGM42" s="86"/>
      <c r="JGN42" s="86"/>
      <c r="JGO42" s="86"/>
      <c r="JGP42" s="86"/>
      <c r="JGQ42" s="86"/>
      <c r="JGR42" s="86"/>
      <c r="JGS42" s="86"/>
      <c r="JGT42" s="86"/>
      <c r="JGU42" s="86"/>
      <c r="JGV42" s="86"/>
      <c r="JGW42" s="86"/>
      <c r="JGX42" s="86"/>
      <c r="JGY42" s="86"/>
      <c r="JGZ42" s="86"/>
      <c r="JHA42" s="86"/>
      <c r="JHB42" s="86"/>
      <c r="JHC42" s="86"/>
      <c r="JHD42" s="86"/>
      <c r="JHE42" s="86"/>
      <c r="JHF42" s="86"/>
      <c r="JHG42" s="86"/>
      <c r="JHH42" s="86"/>
      <c r="JHI42" s="86"/>
      <c r="JHJ42" s="86"/>
      <c r="JHK42" s="86"/>
      <c r="JHL42" s="86"/>
      <c r="JHM42" s="86"/>
      <c r="JHN42" s="86"/>
      <c r="JHO42" s="86"/>
      <c r="JHP42" s="86"/>
      <c r="JHQ42" s="86"/>
      <c r="JHR42" s="86"/>
      <c r="JHS42" s="86"/>
      <c r="JHT42" s="86"/>
      <c r="JHU42" s="86"/>
      <c r="JHV42" s="86"/>
      <c r="JHW42" s="86"/>
      <c r="JHX42" s="86"/>
      <c r="JHY42" s="86"/>
      <c r="JHZ42" s="86"/>
      <c r="JIA42" s="86"/>
      <c r="JIB42" s="86"/>
      <c r="JIC42" s="86"/>
      <c r="JID42" s="86"/>
      <c r="JIE42" s="86"/>
      <c r="JIF42" s="86"/>
      <c r="JIG42" s="86"/>
      <c r="JIH42" s="86"/>
      <c r="JII42" s="86"/>
      <c r="JIJ42" s="86"/>
      <c r="JIK42" s="86"/>
      <c r="JIL42" s="86"/>
      <c r="JIM42" s="86"/>
      <c r="JIN42" s="86"/>
      <c r="JIO42" s="86"/>
      <c r="JIP42" s="86"/>
      <c r="JIQ42" s="86"/>
      <c r="JIR42" s="86"/>
      <c r="JIS42" s="86"/>
      <c r="JIT42" s="86"/>
      <c r="JIU42" s="86"/>
      <c r="JIV42" s="86"/>
      <c r="JIW42" s="86"/>
      <c r="JIX42" s="86"/>
      <c r="JIY42" s="86"/>
      <c r="JIZ42" s="86"/>
      <c r="JJA42" s="86"/>
      <c r="JJB42" s="86"/>
      <c r="JJC42" s="86"/>
      <c r="JJD42" s="86"/>
      <c r="JJE42" s="86"/>
      <c r="JJF42" s="86"/>
      <c r="JJG42" s="86"/>
      <c r="JJH42" s="86"/>
      <c r="JJI42" s="86"/>
      <c r="JJJ42" s="86"/>
      <c r="JJK42" s="86"/>
      <c r="JJL42" s="86"/>
      <c r="JJM42" s="86"/>
      <c r="JJN42" s="86"/>
      <c r="JJO42" s="86"/>
      <c r="JJP42" s="86"/>
      <c r="JJQ42" s="86"/>
      <c r="JJR42" s="86"/>
      <c r="JJS42" s="86"/>
      <c r="JJT42" s="86"/>
      <c r="JJU42" s="86"/>
      <c r="JJV42" s="86"/>
      <c r="JJW42" s="86"/>
      <c r="JJX42" s="86"/>
      <c r="JJY42" s="86"/>
      <c r="JJZ42" s="86"/>
      <c r="JKA42" s="86"/>
      <c r="JKB42" s="86"/>
      <c r="JKC42" s="86"/>
      <c r="JKD42" s="86"/>
      <c r="JKE42" s="86"/>
      <c r="JKF42" s="86"/>
      <c r="JKG42" s="86"/>
      <c r="JKH42" s="86"/>
      <c r="JKI42" s="86"/>
      <c r="JKJ42" s="86"/>
      <c r="JKK42" s="86"/>
      <c r="JKL42" s="86"/>
      <c r="JKM42" s="86"/>
      <c r="JKN42" s="86"/>
      <c r="JKO42" s="86"/>
      <c r="JKP42" s="86"/>
      <c r="JKQ42" s="86"/>
      <c r="JKR42" s="86"/>
      <c r="JKS42" s="86"/>
      <c r="JKT42" s="86"/>
      <c r="JKU42" s="86"/>
      <c r="JKV42" s="86"/>
      <c r="JKW42" s="86"/>
      <c r="JKX42" s="86"/>
      <c r="JKY42" s="86"/>
      <c r="JKZ42" s="86"/>
      <c r="JLA42" s="86"/>
      <c r="JLB42" s="86"/>
      <c r="JLC42" s="86"/>
      <c r="JLD42" s="86"/>
      <c r="JLE42" s="86"/>
      <c r="JLF42" s="86"/>
      <c r="JLG42" s="86"/>
      <c r="JLH42" s="86"/>
      <c r="JLI42" s="86"/>
      <c r="JLJ42" s="86"/>
      <c r="JLK42" s="86"/>
      <c r="JLL42" s="86"/>
      <c r="JLM42" s="86"/>
      <c r="JLN42" s="86"/>
      <c r="JLO42" s="86"/>
      <c r="JLP42" s="86"/>
      <c r="JLQ42" s="86"/>
      <c r="JLR42" s="86"/>
      <c r="JLS42" s="86"/>
      <c r="JLT42" s="86"/>
      <c r="JLU42" s="86"/>
      <c r="JLV42" s="86"/>
      <c r="JLW42" s="86"/>
      <c r="JLX42" s="86"/>
      <c r="JLY42" s="86"/>
      <c r="JLZ42" s="86"/>
      <c r="JMA42" s="86"/>
      <c r="JMB42" s="86"/>
      <c r="JMC42" s="86"/>
      <c r="JMD42" s="86"/>
      <c r="JME42" s="86"/>
      <c r="JMF42" s="86"/>
      <c r="JMG42" s="86"/>
      <c r="JMH42" s="86"/>
      <c r="JMI42" s="86"/>
      <c r="JMJ42" s="86"/>
      <c r="JMK42" s="86"/>
      <c r="JML42" s="86"/>
      <c r="JMM42" s="86"/>
      <c r="JMN42" s="86"/>
      <c r="JMO42" s="86"/>
      <c r="JMP42" s="86"/>
      <c r="JMQ42" s="86"/>
      <c r="JMR42" s="86"/>
      <c r="JMS42" s="86"/>
      <c r="JMT42" s="86"/>
      <c r="JMU42" s="86"/>
      <c r="JMV42" s="86"/>
      <c r="JMW42" s="86"/>
      <c r="JMX42" s="86"/>
      <c r="JMY42" s="86"/>
      <c r="JMZ42" s="86"/>
      <c r="JNA42" s="86"/>
      <c r="JNB42" s="86"/>
      <c r="JNC42" s="86"/>
      <c r="JND42" s="86"/>
      <c r="JNE42" s="86"/>
      <c r="JNF42" s="86"/>
      <c r="JNG42" s="86"/>
      <c r="JNH42" s="86"/>
      <c r="JNI42" s="86"/>
      <c r="JNJ42" s="86"/>
      <c r="JNK42" s="86"/>
      <c r="JNL42" s="86"/>
      <c r="JNM42" s="86"/>
      <c r="JNN42" s="86"/>
      <c r="JNO42" s="86"/>
      <c r="JNP42" s="86"/>
      <c r="JNQ42" s="86"/>
      <c r="JNR42" s="86"/>
      <c r="JNS42" s="86"/>
      <c r="JNT42" s="86"/>
      <c r="JNU42" s="86"/>
      <c r="JNV42" s="86"/>
      <c r="JNW42" s="86"/>
      <c r="JNX42" s="86"/>
      <c r="JNY42" s="86"/>
      <c r="JNZ42" s="86"/>
      <c r="JOA42" s="86"/>
      <c r="JOB42" s="86"/>
      <c r="JOC42" s="86"/>
      <c r="JOD42" s="86"/>
      <c r="JOE42" s="86"/>
      <c r="JOF42" s="86"/>
      <c r="JOG42" s="86"/>
      <c r="JOH42" s="86"/>
      <c r="JOI42" s="86"/>
      <c r="JOJ42" s="86"/>
      <c r="JOK42" s="86"/>
      <c r="JOL42" s="86"/>
      <c r="JOM42" s="86"/>
      <c r="JON42" s="86"/>
      <c r="JOO42" s="86"/>
      <c r="JOP42" s="86"/>
      <c r="JOQ42" s="86"/>
      <c r="JOR42" s="86"/>
      <c r="JOS42" s="86"/>
      <c r="JOT42" s="86"/>
      <c r="JOU42" s="86"/>
      <c r="JOV42" s="86"/>
      <c r="JOW42" s="86"/>
      <c r="JOX42" s="86"/>
      <c r="JOY42" s="86"/>
      <c r="JOZ42" s="86"/>
      <c r="JPA42" s="86"/>
      <c r="JPB42" s="86"/>
      <c r="JPC42" s="86"/>
      <c r="JPD42" s="86"/>
      <c r="JPE42" s="86"/>
      <c r="JPF42" s="86"/>
      <c r="JPG42" s="86"/>
      <c r="JPH42" s="86"/>
      <c r="JPI42" s="86"/>
      <c r="JPJ42" s="86"/>
      <c r="JPK42" s="86"/>
      <c r="JPL42" s="86"/>
      <c r="JPM42" s="86"/>
      <c r="JPN42" s="86"/>
      <c r="JPO42" s="86"/>
      <c r="JPP42" s="86"/>
      <c r="JPQ42" s="86"/>
      <c r="JPR42" s="86"/>
      <c r="JPS42" s="86"/>
      <c r="JPT42" s="86"/>
      <c r="JPU42" s="86"/>
      <c r="JPV42" s="86"/>
      <c r="JPW42" s="86"/>
      <c r="JPX42" s="86"/>
      <c r="JPY42" s="86"/>
      <c r="JPZ42" s="86"/>
      <c r="JQA42" s="86"/>
      <c r="JQB42" s="86"/>
      <c r="JQC42" s="86"/>
      <c r="JQD42" s="86"/>
      <c r="JQE42" s="86"/>
      <c r="JQF42" s="86"/>
      <c r="JQG42" s="86"/>
      <c r="JQH42" s="86"/>
      <c r="JQI42" s="86"/>
      <c r="JQJ42" s="86"/>
      <c r="JQK42" s="86"/>
      <c r="JQL42" s="86"/>
      <c r="JQM42" s="86"/>
      <c r="JQN42" s="86"/>
      <c r="JQO42" s="86"/>
      <c r="JQP42" s="86"/>
      <c r="JQQ42" s="86"/>
      <c r="JQR42" s="86"/>
      <c r="JQS42" s="86"/>
      <c r="JQT42" s="86"/>
      <c r="JQU42" s="86"/>
      <c r="JQV42" s="86"/>
      <c r="JQW42" s="86"/>
      <c r="JQX42" s="86"/>
      <c r="JQY42" s="86"/>
      <c r="JQZ42" s="86"/>
      <c r="JRA42" s="86"/>
      <c r="JRB42" s="86"/>
      <c r="JRC42" s="86"/>
      <c r="JRD42" s="86"/>
      <c r="JRE42" s="86"/>
      <c r="JRF42" s="86"/>
      <c r="JRG42" s="86"/>
      <c r="JRH42" s="86"/>
      <c r="JRI42" s="86"/>
      <c r="JRJ42" s="86"/>
      <c r="JRK42" s="86"/>
      <c r="JRL42" s="86"/>
      <c r="JRM42" s="86"/>
      <c r="JRN42" s="86"/>
      <c r="JRO42" s="86"/>
      <c r="JRP42" s="86"/>
      <c r="JRQ42" s="86"/>
      <c r="JRR42" s="86"/>
      <c r="JRS42" s="86"/>
      <c r="JRT42" s="86"/>
      <c r="JRU42" s="86"/>
      <c r="JRV42" s="86"/>
      <c r="JRW42" s="86"/>
      <c r="JRX42" s="86"/>
      <c r="JRY42" s="86"/>
      <c r="JRZ42" s="86"/>
      <c r="JSA42" s="86"/>
      <c r="JSB42" s="86"/>
      <c r="JSC42" s="86"/>
      <c r="JSD42" s="86"/>
      <c r="JSE42" s="86"/>
      <c r="JSF42" s="86"/>
      <c r="JSG42" s="86"/>
      <c r="JSH42" s="86"/>
      <c r="JSI42" s="86"/>
      <c r="JSJ42" s="86"/>
      <c r="JSK42" s="86"/>
      <c r="JSL42" s="86"/>
      <c r="JSM42" s="86"/>
      <c r="JSN42" s="86"/>
      <c r="JSO42" s="86"/>
      <c r="JSP42" s="86"/>
      <c r="JSQ42" s="86"/>
      <c r="JSR42" s="86"/>
      <c r="JSS42" s="86"/>
      <c r="JST42" s="86"/>
      <c r="JSU42" s="86"/>
      <c r="JSV42" s="86"/>
      <c r="JSW42" s="86"/>
      <c r="JSX42" s="86"/>
      <c r="JSY42" s="86"/>
      <c r="JSZ42" s="86"/>
      <c r="JTA42" s="86"/>
      <c r="JTB42" s="86"/>
      <c r="JTC42" s="86"/>
      <c r="JTD42" s="86"/>
      <c r="JTE42" s="86"/>
      <c r="JTF42" s="86"/>
      <c r="JTG42" s="86"/>
      <c r="JTH42" s="86"/>
      <c r="JTI42" s="86"/>
      <c r="JTJ42" s="86"/>
      <c r="JTK42" s="86"/>
      <c r="JTL42" s="86"/>
      <c r="JTM42" s="86"/>
      <c r="JTN42" s="86"/>
      <c r="JTO42" s="86"/>
      <c r="JTP42" s="86"/>
      <c r="JTQ42" s="86"/>
      <c r="JTR42" s="86"/>
      <c r="JTS42" s="86"/>
      <c r="JTT42" s="86"/>
      <c r="JTU42" s="86"/>
      <c r="JTV42" s="86"/>
      <c r="JTW42" s="86"/>
      <c r="JTX42" s="86"/>
      <c r="JTY42" s="86"/>
      <c r="JTZ42" s="86"/>
      <c r="JUA42" s="86"/>
      <c r="JUB42" s="86"/>
      <c r="JUC42" s="86"/>
      <c r="JUD42" s="86"/>
      <c r="JUE42" s="86"/>
      <c r="JUF42" s="86"/>
      <c r="JUG42" s="86"/>
      <c r="JUH42" s="86"/>
      <c r="JUI42" s="86"/>
      <c r="JUJ42" s="86"/>
      <c r="JUK42" s="86"/>
      <c r="JUL42" s="86"/>
      <c r="JUM42" s="86"/>
      <c r="JUN42" s="86"/>
      <c r="JUO42" s="86"/>
      <c r="JUP42" s="86"/>
      <c r="JUQ42" s="86"/>
      <c r="JUR42" s="86"/>
      <c r="JUS42" s="86"/>
      <c r="JUT42" s="86"/>
      <c r="JUU42" s="86"/>
      <c r="JUV42" s="86"/>
      <c r="JUW42" s="86"/>
      <c r="JUX42" s="86"/>
      <c r="JUY42" s="86"/>
      <c r="JUZ42" s="86"/>
      <c r="JVA42" s="86"/>
      <c r="JVB42" s="86"/>
      <c r="JVC42" s="86"/>
      <c r="JVD42" s="86"/>
      <c r="JVE42" s="86"/>
      <c r="JVF42" s="86"/>
      <c r="JVG42" s="86"/>
      <c r="JVH42" s="86"/>
      <c r="JVI42" s="86"/>
      <c r="JVJ42" s="86"/>
      <c r="JVK42" s="86"/>
      <c r="JVL42" s="86"/>
      <c r="JVM42" s="86"/>
      <c r="JVN42" s="86"/>
      <c r="JVO42" s="86"/>
      <c r="JVP42" s="86"/>
      <c r="JVQ42" s="86"/>
      <c r="JVR42" s="86"/>
      <c r="JVS42" s="86"/>
      <c r="JVT42" s="86"/>
      <c r="JVU42" s="86"/>
      <c r="JVV42" s="86"/>
      <c r="JVW42" s="86"/>
      <c r="JVX42" s="86"/>
      <c r="JVY42" s="86"/>
      <c r="JVZ42" s="86"/>
      <c r="JWA42" s="86"/>
      <c r="JWB42" s="86"/>
      <c r="JWC42" s="86"/>
      <c r="JWD42" s="86"/>
      <c r="JWE42" s="86"/>
      <c r="JWF42" s="86"/>
      <c r="JWG42" s="86"/>
      <c r="JWH42" s="86"/>
      <c r="JWI42" s="86"/>
      <c r="JWJ42" s="86"/>
      <c r="JWK42" s="86"/>
      <c r="JWL42" s="86"/>
      <c r="JWM42" s="86"/>
      <c r="JWN42" s="86"/>
      <c r="JWO42" s="86"/>
      <c r="JWP42" s="86"/>
      <c r="JWQ42" s="86"/>
      <c r="JWR42" s="86"/>
      <c r="JWS42" s="86"/>
      <c r="JWT42" s="86"/>
      <c r="JWU42" s="86"/>
      <c r="JWV42" s="86"/>
      <c r="JWW42" s="86"/>
      <c r="JWX42" s="86"/>
      <c r="JWY42" s="86"/>
      <c r="JWZ42" s="86"/>
      <c r="JXA42" s="86"/>
      <c r="JXB42" s="86"/>
      <c r="JXC42" s="86"/>
      <c r="JXD42" s="86"/>
      <c r="JXE42" s="86"/>
      <c r="JXF42" s="86"/>
      <c r="JXG42" s="86"/>
      <c r="JXH42" s="86"/>
      <c r="JXI42" s="86"/>
      <c r="JXJ42" s="86"/>
      <c r="JXK42" s="86"/>
      <c r="JXL42" s="86"/>
      <c r="JXM42" s="86"/>
      <c r="JXN42" s="86"/>
      <c r="JXO42" s="86"/>
      <c r="JXP42" s="86"/>
      <c r="JXQ42" s="86"/>
      <c r="JXR42" s="86"/>
      <c r="JXS42" s="86"/>
      <c r="JXT42" s="86"/>
      <c r="JXU42" s="86"/>
      <c r="JXV42" s="86"/>
      <c r="JXW42" s="86"/>
      <c r="JXX42" s="86"/>
      <c r="JXY42" s="86"/>
      <c r="JXZ42" s="86"/>
      <c r="JYA42" s="86"/>
      <c r="JYB42" s="86"/>
      <c r="JYC42" s="86"/>
      <c r="JYD42" s="86"/>
      <c r="JYE42" s="86"/>
      <c r="JYF42" s="86"/>
      <c r="JYG42" s="86"/>
      <c r="JYH42" s="86"/>
      <c r="JYI42" s="86"/>
      <c r="JYJ42" s="86"/>
      <c r="JYK42" s="86"/>
      <c r="JYL42" s="86"/>
      <c r="JYM42" s="86"/>
      <c r="JYN42" s="86"/>
      <c r="JYO42" s="86"/>
      <c r="JYP42" s="86"/>
      <c r="JYQ42" s="86"/>
      <c r="JYR42" s="86"/>
      <c r="JYS42" s="86"/>
      <c r="JYT42" s="86"/>
      <c r="JYU42" s="86"/>
      <c r="JYV42" s="86"/>
      <c r="JYW42" s="86"/>
      <c r="JYX42" s="86"/>
      <c r="JYY42" s="86"/>
      <c r="JYZ42" s="86"/>
      <c r="JZA42" s="86"/>
      <c r="JZB42" s="86"/>
      <c r="JZC42" s="86"/>
      <c r="JZD42" s="86"/>
      <c r="JZE42" s="86"/>
      <c r="JZF42" s="86"/>
      <c r="JZG42" s="86"/>
      <c r="JZH42" s="86"/>
      <c r="JZI42" s="86"/>
      <c r="JZJ42" s="86"/>
      <c r="JZK42" s="86"/>
      <c r="JZL42" s="86"/>
      <c r="JZM42" s="86"/>
      <c r="JZN42" s="86"/>
      <c r="JZO42" s="86"/>
      <c r="JZP42" s="86"/>
      <c r="JZQ42" s="86"/>
      <c r="JZR42" s="86"/>
      <c r="JZS42" s="86"/>
      <c r="JZT42" s="86"/>
      <c r="JZU42" s="86"/>
      <c r="JZV42" s="86"/>
      <c r="JZW42" s="86"/>
      <c r="JZX42" s="86"/>
      <c r="JZY42" s="86"/>
      <c r="JZZ42" s="86"/>
      <c r="KAA42" s="86"/>
      <c r="KAB42" s="86"/>
      <c r="KAC42" s="86"/>
      <c r="KAD42" s="86"/>
      <c r="KAE42" s="86"/>
      <c r="KAF42" s="86"/>
      <c r="KAG42" s="86"/>
      <c r="KAH42" s="86"/>
      <c r="KAI42" s="86"/>
      <c r="KAJ42" s="86"/>
      <c r="KAK42" s="86"/>
      <c r="KAL42" s="86"/>
      <c r="KAM42" s="86"/>
      <c r="KAN42" s="86"/>
      <c r="KAO42" s="86"/>
      <c r="KAP42" s="86"/>
      <c r="KAQ42" s="86"/>
      <c r="KAR42" s="86"/>
      <c r="KAS42" s="86"/>
      <c r="KAT42" s="86"/>
      <c r="KAU42" s="86"/>
      <c r="KAV42" s="86"/>
      <c r="KAW42" s="86"/>
      <c r="KAX42" s="86"/>
      <c r="KAY42" s="86"/>
      <c r="KAZ42" s="86"/>
      <c r="KBA42" s="86"/>
      <c r="KBB42" s="86"/>
      <c r="KBC42" s="86"/>
      <c r="KBD42" s="86"/>
      <c r="KBE42" s="86"/>
      <c r="KBF42" s="86"/>
      <c r="KBG42" s="86"/>
      <c r="KBH42" s="86"/>
      <c r="KBI42" s="86"/>
      <c r="KBJ42" s="86"/>
      <c r="KBK42" s="86"/>
      <c r="KBL42" s="86"/>
      <c r="KBM42" s="86"/>
      <c r="KBN42" s="86"/>
      <c r="KBO42" s="86"/>
      <c r="KBP42" s="86"/>
      <c r="KBQ42" s="86"/>
      <c r="KBR42" s="86"/>
      <c r="KBS42" s="86"/>
      <c r="KBT42" s="86"/>
      <c r="KBU42" s="86"/>
      <c r="KBV42" s="86"/>
      <c r="KBW42" s="86"/>
      <c r="KBX42" s="86"/>
      <c r="KBY42" s="86"/>
      <c r="KBZ42" s="86"/>
      <c r="KCA42" s="86"/>
      <c r="KCB42" s="86"/>
      <c r="KCC42" s="86"/>
      <c r="KCD42" s="86"/>
      <c r="KCE42" s="86"/>
      <c r="KCF42" s="86"/>
      <c r="KCG42" s="86"/>
      <c r="KCH42" s="86"/>
      <c r="KCI42" s="86"/>
      <c r="KCJ42" s="86"/>
      <c r="KCK42" s="86"/>
      <c r="KCL42" s="86"/>
      <c r="KCM42" s="86"/>
      <c r="KCN42" s="86"/>
      <c r="KCO42" s="86"/>
      <c r="KCP42" s="86"/>
      <c r="KCQ42" s="86"/>
      <c r="KCR42" s="86"/>
      <c r="KCS42" s="86"/>
      <c r="KCT42" s="86"/>
      <c r="KCU42" s="86"/>
      <c r="KCV42" s="86"/>
      <c r="KCW42" s="86"/>
      <c r="KCX42" s="86"/>
      <c r="KCY42" s="86"/>
      <c r="KCZ42" s="86"/>
      <c r="KDA42" s="86"/>
      <c r="KDB42" s="86"/>
      <c r="KDC42" s="86"/>
      <c r="KDD42" s="86"/>
      <c r="KDE42" s="86"/>
      <c r="KDF42" s="86"/>
      <c r="KDG42" s="86"/>
      <c r="KDH42" s="86"/>
      <c r="KDI42" s="86"/>
      <c r="KDJ42" s="86"/>
      <c r="KDK42" s="86"/>
      <c r="KDL42" s="86"/>
      <c r="KDM42" s="86"/>
      <c r="KDN42" s="86"/>
      <c r="KDO42" s="86"/>
      <c r="KDP42" s="86"/>
      <c r="KDQ42" s="86"/>
      <c r="KDR42" s="86"/>
      <c r="KDS42" s="86"/>
      <c r="KDT42" s="86"/>
      <c r="KDU42" s="86"/>
      <c r="KDV42" s="86"/>
      <c r="KDW42" s="86"/>
      <c r="KDX42" s="86"/>
      <c r="KDY42" s="86"/>
      <c r="KDZ42" s="86"/>
      <c r="KEA42" s="86"/>
      <c r="KEB42" s="86"/>
      <c r="KEC42" s="86"/>
      <c r="KED42" s="86"/>
      <c r="KEE42" s="86"/>
      <c r="KEF42" s="86"/>
      <c r="KEG42" s="86"/>
      <c r="KEH42" s="86"/>
      <c r="KEI42" s="86"/>
      <c r="KEJ42" s="86"/>
      <c r="KEK42" s="86"/>
      <c r="KEL42" s="86"/>
      <c r="KEM42" s="86"/>
      <c r="KEN42" s="86"/>
      <c r="KEO42" s="86"/>
      <c r="KEP42" s="86"/>
      <c r="KEQ42" s="86"/>
      <c r="KER42" s="86"/>
      <c r="KES42" s="86"/>
      <c r="KET42" s="86"/>
      <c r="KEU42" s="86"/>
      <c r="KEV42" s="86"/>
      <c r="KEW42" s="86"/>
      <c r="KEX42" s="86"/>
      <c r="KEY42" s="86"/>
      <c r="KEZ42" s="86"/>
      <c r="KFA42" s="86"/>
      <c r="KFB42" s="86"/>
      <c r="KFC42" s="86"/>
      <c r="KFD42" s="86"/>
      <c r="KFE42" s="86"/>
      <c r="KFF42" s="86"/>
      <c r="KFG42" s="86"/>
      <c r="KFH42" s="86"/>
      <c r="KFI42" s="86"/>
      <c r="KFJ42" s="86"/>
      <c r="KFK42" s="86"/>
      <c r="KFL42" s="86"/>
      <c r="KFM42" s="86"/>
      <c r="KFN42" s="86"/>
      <c r="KFO42" s="86"/>
      <c r="KFP42" s="86"/>
      <c r="KFQ42" s="86"/>
      <c r="KFR42" s="86"/>
      <c r="KFS42" s="86"/>
      <c r="KFT42" s="86"/>
      <c r="KFU42" s="86"/>
      <c r="KFV42" s="86"/>
      <c r="KFW42" s="86"/>
      <c r="KFX42" s="86"/>
      <c r="KFY42" s="86"/>
      <c r="KFZ42" s="86"/>
      <c r="KGA42" s="86"/>
      <c r="KGB42" s="86"/>
      <c r="KGC42" s="86"/>
      <c r="KGD42" s="86"/>
      <c r="KGE42" s="86"/>
      <c r="KGF42" s="86"/>
      <c r="KGG42" s="86"/>
      <c r="KGH42" s="86"/>
      <c r="KGI42" s="86"/>
      <c r="KGJ42" s="86"/>
      <c r="KGK42" s="86"/>
      <c r="KGL42" s="86"/>
      <c r="KGM42" s="86"/>
      <c r="KGN42" s="86"/>
      <c r="KGO42" s="86"/>
      <c r="KGP42" s="86"/>
      <c r="KGQ42" s="86"/>
      <c r="KGR42" s="86"/>
      <c r="KGS42" s="86"/>
      <c r="KGT42" s="86"/>
      <c r="KGU42" s="86"/>
      <c r="KGV42" s="86"/>
      <c r="KGW42" s="86"/>
      <c r="KGX42" s="86"/>
      <c r="KGY42" s="86"/>
      <c r="KGZ42" s="86"/>
      <c r="KHA42" s="86"/>
      <c r="KHB42" s="86"/>
      <c r="KHC42" s="86"/>
      <c r="KHD42" s="86"/>
      <c r="KHE42" s="86"/>
      <c r="KHF42" s="86"/>
      <c r="KHG42" s="86"/>
      <c r="KHH42" s="86"/>
      <c r="KHI42" s="86"/>
      <c r="KHJ42" s="86"/>
      <c r="KHK42" s="86"/>
      <c r="KHL42" s="86"/>
      <c r="KHM42" s="86"/>
      <c r="KHN42" s="86"/>
      <c r="KHO42" s="86"/>
      <c r="KHP42" s="86"/>
      <c r="KHQ42" s="86"/>
      <c r="KHR42" s="86"/>
      <c r="KHS42" s="86"/>
      <c r="KHT42" s="86"/>
      <c r="KHU42" s="86"/>
      <c r="KHV42" s="86"/>
      <c r="KHW42" s="86"/>
      <c r="KHX42" s="86"/>
      <c r="KHY42" s="86"/>
      <c r="KHZ42" s="86"/>
      <c r="KIA42" s="86"/>
      <c r="KIB42" s="86"/>
      <c r="KIC42" s="86"/>
      <c r="KID42" s="86"/>
      <c r="KIE42" s="86"/>
      <c r="KIF42" s="86"/>
      <c r="KIG42" s="86"/>
      <c r="KIH42" s="86"/>
      <c r="KII42" s="86"/>
      <c r="KIJ42" s="86"/>
      <c r="KIK42" s="86"/>
      <c r="KIL42" s="86"/>
      <c r="KIM42" s="86"/>
      <c r="KIN42" s="86"/>
      <c r="KIO42" s="86"/>
      <c r="KIP42" s="86"/>
      <c r="KIQ42" s="86"/>
      <c r="KIR42" s="86"/>
      <c r="KIS42" s="86"/>
      <c r="KIT42" s="86"/>
      <c r="KIU42" s="86"/>
      <c r="KIV42" s="86"/>
      <c r="KIW42" s="86"/>
      <c r="KIX42" s="86"/>
      <c r="KIY42" s="86"/>
      <c r="KIZ42" s="86"/>
      <c r="KJA42" s="86"/>
      <c r="KJB42" s="86"/>
      <c r="KJC42" s="86"/>
      <c r="KJD42" s="86"/>
      <c r="KJE42" s="86"/>
      <c r="KJF42" s="86"/>
      <c r="KJG42" s="86"/>
      <c r="KJH42" s="86"/>
      <c r="KJI42" s="86"/>
      <c r="KJJ42" s="86"/>
      <c r="KJK42" s="86"/>
      <c r="KJL42" s="86"/>
      <c r="KJM42" s="86"/>
      <c r="KJN42" s="86"/>
      <c r="KJO42" s="86"/>
      <c r="KJP42" s="86"/>
      <c r="KJQ42" s="86"/>
      <c r="KJR42" s="86"/>
      <c r="KJS42" s="86"/>
      <c r="KJT42" s="86"/>
      <c r="KJU42" s="86"/>
      <c r="KJV42" s="86"/>
      <c r="KJW42" s="86"/>
      <c r="KJX42" s="86"/>
      <c r="KJY42" s="86"/>
      <c r="KJZ42" s="86"/>
      <c r="KKA42" s="86"/>
      <c r="KKB42" s="86"/>
      <c r="KKC42" s="86"/>
      <c r="KKD42" s="86"/>
      <c r="KKE42" s="86"/>
      <c r="KKF42" s="86"/>
      <c r="KKG42" s="86"/>
      <c r="KKH42" s="86"/>
      <c r="KKI42" s="86"/>
      <c r="KKJ42" s="86"/>
      <c r="KKK42" s="86"/>
      <c r="KKL42" s="86"/>
      <c r="KKM42" s="86"/>
      <c r="KKN42" s="86"/>
      <c r="KKO42" s="86"/>
      <c r="KKP42" s="86"/>
      <c r="KKQ42" s="86"/>
      <c r="KKR42" s="86"/>
      <c r="KKS42" s="86"/>
      <c r="KKT42" s="86"/>
      <c r="KKU42" s="86"/>
      <c r="KKV42" s="86"/>
      <c r="KKW42" s="86"/>
      <c r="KKX42" s="86"/>
      <c r="KKY42" s="86"/>
      <c r="KKZ42" s="86"/>
      <c r="KLA42" s="86"/>
      <c r="KLB42" s="86"/>
      <c r="KLC42" s="86"/>
      <c r="KLD42" s="86"/>
      <c r="KLE42" s="86"/>
      <c r="KLF42" s="86"/>
      <c r="KLG42" s="86"/>
      <c r="KLH42" s="86"/>
      <c r="KLI42" s="86"/>
      <c r="KLJ42" s="86"/>
      <c r="KLK42" s="86"/>
      <c r="KLL42" s="86"/>
      <c r="KLM42" s="86"/>
      <c r="KLN42" s="86"/>
      <c r="KLO42" s="86"/>
      <c r="KLP42" s="86"/>
      <c r="KLQ42" s="86"/>
      <c r="KLR42" s="86"/>
      <c r="KLS42" s="86"/>
      <c r="KLT42" s="86"/>
      <c r="KLU42" s="86"/>
      <c r="KLV42" s="86"/>
      <c r="KLW42" s="86"/>
      <c r="KLX42" s="86"/>
      <c r="KLY42" s="86"/>
      <c r="KLZ42" s="86"/>
      <c r="KMA42" s="86"/>
      <c r="KMB42" s="86"/>
      <c r="KMC42" s="86"/>
      <c r="KMD42" s="86"/>
      <c r="KME42" s="86"/>
      <c r="KMF42" s="86"/>
      <c r="KMG42" s="86"/>
      <c r="KMH42" s="86"/>
      <c r="KMI42" s="86"/>
      <c r="KMJ42" s="86"/>
      <c r="KMK42" s="86"/>
      <c r="KML42" s="86"/>
      <c r="KMM42" s="86"/>
      <c r="KMN42" s="86"/>
      <c r="KMO42" s="86"/>
      <c r="KMP42" s="86"/>
      <c r="KMQ42" s="86"/>
      <c r="KMR42" s="86"/>
      <c r="KMS42" s="86"/>
      <c r="KMT42" s="86"/>
      <c r="KMU42" s="86"/>
      <c r="KMV42" s="86"/>
      <c r="KMW42" s="86"/>
      <c r="KMX42" s="86"/>
      <c r="KMY42" s="86"/>
      <c r="KMZ42" s="86"/>
      <c r="KNA42" s="86"/>
      <c r="KNB42" s="86"/>
      <c r="KNC42" s="86"/>
      <c r="KND42" s="86"/>
      <c r="KNE42" s="86"/>
      <c r="KNF42" s="86"/>
      <c r="KNG42" s="86"/>
      <c r="KNH42" s="86"/>
      <c r="KNI42" s="86"/>
      <c r="KNJ42" s="86"/>
      <c r="KNK42" s="86"/>
      <c r="KNL42" s="86"/>
      <c r="KNM42" s="86"/>
      <c r="KNN42" s="86"/>
      <c r="KNO42" s="86"/>
      <c r="KNP42" s="86"/>
      <c r="KNQ42" s="86"/>
      <c r="KNR42" s="86"/>
      <c r="KNS42" s="86"/>
      <c r="KNT42" s="86"/>
      <c r="KNU42" s="86"/>
      <c r="KNV42" s="86"/>
      <c r="KNW42" s="86"/>
      <c r="KNX42" s="86"/>
      <c r="KNY42" s="86"/>
      <c r="KNZ42" s="86"/>
      <c r="KOA42" s="86"/>
      <c r="KOB42" s="86"/>
      <c r="KOC42" s="86"/>
      <c r="KOD42" s="86"/>
      <c r="KOE42" s="86"/>
      <c r="KOF42" s="86"/>
      <c r="KOG42" s="86"/>
      <c r="KOH42" s="86"/>
      <c r="KOI42" s="86"/>
      <c r="KOJ42" s="86"/>
      <c r="KOK42" s="86"/>
      <c r="KOL42" s="86"/>
      <c r="KOM42" s="86"/>
      <c r="KON42" s="86"/>
      <c r="KOO42" s="86"/>
      <c r="KOP42" s="86"/>
      <c r="KOQ42" s="86"/>
      <c r="KOR42" s="86"/>
      <c r="KOS42" s="86"/>
      <c r="KOT42" s="86"/>
      <c r="KOU42" s="86"/>
      <c r="KOV42" s="86"/>
      <c r="KOW42" s="86"/>
      <c r="KOX42" s="86"/>
      <c r="KOY42" s="86"/>
      <c r="KOZ42" s="86"/>
      <c r="KPA42" s="86"/>
      <c r="KPB42" s="86"/>
      <c r="KPC42" s="86"/>
      <c r="KPD42" s="86"/>
      <c r="KPE42" s="86"/>
      <c r="KPF42" s="86"/>
      <c r="KPG42" s="86"/>
      <c r="KPH42" s="86"/>
      <c r="KPI42" s="86"/>
      <c r="KPJ42" s="86"/>
      <c r="KPK42" s="86"/>
      <c r="KPL42" s="86"/>
      <c r="KPM42" s="86"/>
      <c r="KPN42" s="86"/>
      <c r="KPO42" s="86"/>
      <c r="KPP42" s="86"/>
      <c r="KPQ42" s="86"/>
      <c r="KPR42" s="86"/>
      <c r="KPS42" s="86"/>
      <c r="KPT42" s="86"/>
      <c r="KPU42" s="86"/>
      <c r="KPV42" s="86"/>
      <c r="KPW42" s="86"/>
      <c r="KPX42" s="86"/>
      <c r="KPY42" s="86"/>
      <c r="KPZ42" s="86"/>
      <c r="KQA42" s="86"/>
      <c r="KQB42" s="86"/>
      <c r="KQC42" s="86"/>
      <c r="KQD42" s="86"/>
      <c r="KQE42" s="86"/>
      <c r="KQF42" s="86"/>
      <c r="KQG42" s="86"/>
      <c r="KQH42" s="86"/>
      <c r="KQI42" s="86"/>
      <c r="KQJ42" s="86"/>
      <c r="KQK42" s="86"/>
      <c r="KQL42" s="86"/>
      <c r="KQM42" s="86"/>
      <c r="KQN42" s="86"/>
      <c r="KQO42" s="86"/>
      <c r="KQP42" s="86"/>
      <c r="KQQ42" s="86"/>
      <c r="KQR42" s="86"/>
      <c r="KQS42" s="86"/>
      <c r="KQT42" s="86"/>
      <c r="KQU42" s="86"/>
      <c r="KQV42" s="86"/>
      <c r="KQW42" s="86"/>
      <c r="KQX42" s="86"/>
      <c r="KQY42" s="86"/>
      <c r="KQZ42" s="86"/>
      <c r="KRA42" s="86"/>
      <c r="KRB42" s="86"/>
      <c r="KRC42" s="86"/>
      <c r="KRD42" s="86"/>
      <c r="KRE42" s="86"/>
      <c r="KRF42" s="86"/>
      <c r="KRG42" s="86"/>
      <c r="KRH42" s="86"/>
      <c r="KRI42" s="86"/>
      <c r="KRJ42" s="86"/>
      <c r="KRK42" s="86"/>
      <c r="KRL42" s="86"/>
      <c r="KRM42" s="86"/>
      <c r="KRN42" s="86"/>
      <c r="KRO42" s="86"/>
      <c r="KRP42" s="86"/>
      <c r="KRQ42" s="86"/>
      <c r="KRR42" s="86"/>
      <c r="KRS42" s="86"/>
      <c r="KRT42" s="86"/>
      <c r="KRU42" s="86"/>
      <c r="KRV42" s="86"/>
      <c r="KRW42" s="86"/>
      <c r="KRX42" s="86"/>
      <c r="KRY42" s="86"/>
      <c r="KRZ42" s="86"/>
      <c r="KSA42" s="86"/>
      <c r="KSB42" s="86"/>
      <c r="KSC42" s="86"/>
      <c r="KSD42" s="86"/>
      <c r="KSE42" s="86"/>
      <c r="KSF42" s="86"/>
      <c r="KSG42" s="86"/>
      <c r="KSH42" s="86"/>
      <c r="KSI42" s="86"/>
      <c r="KSJ42" s="86"/>
      <c r="KSK42" s="86"/>
      <c r="KSL42" s="86"/>
      <c r="KSM42" s="86"/>
      <c r="KSN42" s="86"/>
      <c r="KSO42" s="86"/>
      <c r="KSP42" s="86"/>
      <c r="KSQ42" s="86"/>
      <c r="KSR42" s="86"/>
      <c r="KSS42" s="86"/>
      <c r="KST42" s="86"/>
      <c r="KSU42" s="86"/>
      <c r="KSV42" s="86"/>
      <c r="KSW42" s="86"/>
      <c r="KSX42" s="86"/>
      <c r="KSY42" s="86"/>
      <c r="KSZ42" s="86"/>
      <c r="KTA42" s="86"/>
      <c r="KTB42" s="86"/>
      <c r="KTC42" s="86"/>
      <c r="KTD42" s="86"/>
      <c r="KTE42" s="86"/>
      <c r="KTF42" s="86"/>
      <c r="KTG42" s="86"/>
      <c r="KTH42" s="86"/>
      <c r="KTI42" s="86"/>
      <c r="KTJ42" s="86"/>
      <c r="KTK42" s="86"/>
      <c r="KTL42" s="86"/>
      <c r="KTM42" s="86"/>
      <c r="KTN42" s="86"/>
      <c r="KTO42" s="86"/>
      <c r="KTP42" s="86"/>
      <c r="KTQ42" s="86"/>
      <c r="KTR42" s="86"/>
      <c r="KTS42" s="86"/>
      <c r="KTT42" s="86"/>
      <c r="KTU42" s="86"/>
      <c r="KTV42" s="86"/>
      <c r="KTW42" s="86"/>
      <c r="KTX42" s="86"/>
      <c r="KTY42" s="86"/>
      <c r="KTZ42" s="86"/>
      <c r="KUA42" s="86"/>
      <c r="KUB42" s="86"/>
      <c r="KUC42" s="86"/>
      <c r="KUD42" s="86"/>
      <c r="KUE42" s="86"/>
      <c r="KUF42" s="86"/>
      <c r="KUG42" s="86"/>
      <c r="KUH42" s="86"/>
      <c r="KUI42" s="86"/>
      <c r="KUJ42" s="86"/>
      <c r="KUK42" s="86"/>
      <c r="KUL42" s="86"/>
      <c r="KUM42" s="86"/>
      <c r="KUN42" s="86"/>
      <c r="KUO42" s="86"/>
      <c r="KUP42" s="86"/>
      <c r="KUQ42" s="86"/>
      <c r="KUR42" s="86"/>
      <c r="KUS42" s="86"/>
      <c r="KUT42" s="86"/>
      <c r="KUU42" s="86"/>
      <c r="KUV42" s="86"/>
      <c r="KUW42" s="86"/>
      <c r="KUX42" s="86"/>
      <c r="KUY42" s="86"/>
      <c r="KUZ42" s="86"/>
      <c r="KVA42" s="86"/>
      <c r="KVB42" s="86"/>
      <c r="KVC42" s="86"/>
      <c r="KVD42" s="86"/>
      <c r="KVE42" s="86"/>
      <c r="KVF42" s="86"/>
      <c r="KVG42" s="86"/>
      <c r="KVH42" s="86"/>
      <c r="KVI42" s="86"/>
      <c r="KVJ42" s="86"/>
      <c r="KVK42" s="86"/>
      <c r="KVL42" s="86"/>
      <c r="KVM42" s="86"/>
      <c r="KVN42" s="86"/>
      <c r="KVO42" s="86"/>
      <c r="KVP42" s="86"/>
      <c r="KVQ42" s="86"/>
      <c r="KVR42" s="86"/>
      <c r="KVS42" s="86"/>
      <c r="KVT42" s="86"/>
      <c r="KVU42" s="86"/>
      <c r="KVV42" s="86"/>
      <c r="KVW42" s="86"/>
      <c r="KVX42" s="86"/>
      <c r="KVY42" s="86"/>
      <c r="KVZ42" s="86"/>
      <c r="KWA42" s="86"/>
      <c r="KWB42" s="86"/>
      <c r="KWC42" s="86"/>
      <c r="KWD42" s="86"/>
      <c r="KWE42" s="86"/>
      <c r="KWF42" s="86"/>
      <c r="KWG42" s="86"/>
      <c r="KWH42" s="86"/>
      <c r="KWI42" s="86"/>
      <c r="KWJ42" s="86"/>
      <c r="KWK42" s="86"/>
      <c r="KWL42" s="86"/>
      <c r="KWM42" s="86"/>
      <c r="KWN42" s="86"/>
      <c r="KWO42" s="86"/>
      <c r="KWP42" s="86"/>
      <c r="KWQ42" s="86"/>
      <c r="KWR42" s="86"/>
      <c r="KWS42" s="86"/>
      <c r="KWT42" s="86"/>
      <c r="KWU42" s="86"/>
      <c r="KWV42" s="86"/>
      <c r="KWW42" s="86"/>
      <c r="KWX42" s="86"/>
      <c r="KWY42" s="86"/>
      <c r="KWZ42" s="86"/>
      <c r="KXA42" s="86"/>
      <c r="KXB42" s="86"/>
      <c r="KXC42" s="86"/>
      <c r="KXD42" s="86"/>
      <c r="KXE42" s="86"/>
      <c r="KXF42" s="86"/>
      <c r="KXG42" s="86"/>
      <c r="KXH42" s="86"/>
      <c r="KXI42" s="86"/>
      <c r="KXJ42" s="86"/>
      <c r="KXK42" s="86"/>
      <c r="KXL42" s="86"/>
      <c r="KXM42" s="86"/>
      <c r="KXN42" s="86"/>
      <c r="KXO42" s="86"/>
      <c r="KXP42" s="86"/>
      <c r="KXQ42" s="86"/>
      <c r="KXR42" s="86"/>
      <c r="KXS42" s="86"/>
      <c r="KXT42" s="86"/>
      <c r="KXU42" s="86"/>
      <c r="KXV42" s="86"/>
      <c r="KXW42" s="86"/>
      <c r="KXX42" s="86"/>
      <c r="KXY42" s="86"/>
      <c r="KXZ42" s="86"/>
      <c r="KYA42" s="86"/>
      <c r="KYB42" s="86"/>
      <c r="KYC42" s="86"/>
      <c r="KYD42" s="86"/>
      <c r="KYE42" s="86"/>
      <c r="KYF42" s="86"/>
      <c r="KYG42" s="86"/>
      <c r="KYH42" s="86"/>
      <c r="KYI42" s="86"/>
      <c r="KYJ42" s="86"/>
      <c r="KYK42" s="86"/>
      <c r="KYL42" s="86"/>
      <c r="KYM42" s="86"/>
      <c r="KYN42" s="86"/>
      <c r="KYO42" s="86"/>
      <c r="KYP42" s="86"/>
      <c r="KYQ42" s="86"/>
      <c r="KYR42" s="86"/>
      <c r="KYS42" s="86"/>
      <c r="KYT42" s="86"/>
      <c r="KYU42" s="86"/>
      <c r="KYV42" s="86"/>
      <c r="KYW42" s="86"/>
      <c r="KYX42" s="86"/>
      <c r="KYY42" s="86"/>
      <c r="KYZ42" s="86"/>
      <c r="KZA42" s="86"/>
      <c r="KZB42" s="86"/>
      <c r="KZC42" s="86"/>
      <c r="KZD42" s="86"/>
      <c r="KZE42" s="86"/>
      <c r="KZF42" s="86"/>
      <c r="KZG42" s="86"/>
      <c r="KZH42" s="86"/>
      <c r="KZI42" s="86"/>
      <c r="KZJ42" s="86"/>
      <c r="KZK42" s="86"/>
      <c r="KZL42" s="86"/>
      <c r="KZM42" s="86"/>
      <c r="KZN42" s="86"/>
      <c r="KZO42" s="86"/>
      <c r="KZP42" s="86"/>
      <c r="KZQ42" s="86"/>
      <c r="KZR42" s="86"/>
      <c r="KZS42" s="86"/>
      <c r="KZT42" s="86"/>
      <c r="KZU42" s="86"/>
      <c r="KZV42" s="86"/>
      <c r="KZW42" s="86"/>
      <c r="KZX42" s="86"/>
      <c r="KZY42" s="86"/>
      <c r="KZZ42" s="86"/>
      <c r="LAA42" s="86"/>
      <c r="LAB42" s="86"/>
      <c r="LAC42" s="86"/>
      <c r="LAD42" s="86"/>
      <c r="LAE42" s="86"/>
      <c r="LAF42" s="86"/>
      <c r="LAG42" s="86"/>
      <c r="LAH42" s="86"/>
      <c r="LAI42" s="86"/>
      <c r="LAJ42" s="86"/>
      <c r="LAK42" s="86"/>
      <c r="LAL42" s="86"/>
      <c r="LAM42" s="86"/>
      <c r="LAN42" s="86"/>
      <c r="LAO42" s="86"/>
      <c r="LAP42" s="86"/>
      <c r="LAQ42" s="86"/>
      <c r="LAR42" s="86"/>
      <c r="LAS42" s="86"/>
      <c r="LAT42" s="86"/>
      <c r="LAU42" s="86"/>
      <c r="LAV42" s="86"/>
      <c r="LAW42" s="86"/>
      <c r="LAX42" s="86"/>
      <c r="LAY42" s="86"/>
      <c r="LAZ42" s="86"/>
      <c r="LBA42" s="86"/>
      <c r="LBB42" s="86"/>
      <c r="LBC42" s="86"/>
      <c r="LBD42" s="86"/>
      <c r="LBE42" s="86"/>
      <c r="LBF42" s="86"/>
      <c r="LBG42" s="86"/>
      <c r="LBH42" s="86"/>
      <c r="LBI42" s="86"/>
      <c r="LBJ42" s="86"/>
      <c r="LBK42" s="86"/>
      <c r="LBL42" s="86"/>
      <c r="LBM42" s="86"/>
      <c r="LBN42" s="86"/>
      <c r="LBO42" s="86"/>
      <c r="LBP42" s="86"/>
      <c r="LBQ42" s="86"/>
      <c r="LBR42" s="86"/>
      <c r="LBS42" s="86"/>
      <c r="LBT42" s="86"/>
      <c r="LBU42" s="86"/>
      <c r="LBV42" s="86"/>
      <c r="LBW42" s="86"/>
      <c r="LBX42" s="86"/>
      <c r="LBY42" s="86"/>
      <c r="LBZ42" s="86"/>
      <c r="LCA42" s="86"/>
      <c r="LCB42" s="86"/>
      <c r="LCC42" s="86"/>
      <c r="LCD42" s="86"/>
      <c r="LCE42" s="86"/>
      <c r="LCF42" s="86"/>
      <c r="LCG42" s="86"/>
      <c r="LCH42" s="86"/>
      <c r="LCI42" s="86"/>
      <c r="LCJ42" s="86"/>
      <c r="LCK42" s="86"/>
      <c r="LCL42" s="86"/>
      <c r="LCM42" s="86"/>
      <c r="LCN42" s="86"/>
      <c r="LCO42" s="86"/>
      <c r="LCP42" s="86"/>
      <c r="LCQ42" s="86"/>
      <c r="LCR42" s="86"/>
      <c r="LCS42" s="86"/>
      <c r="LCT42" s="86"/>
      <c r="LCU42" s="86"/>
      <c r="LCV42" s="86"/>
      <c r="LCW42" s="86"/>
      <c r="LCX42" s="86"/>
      <c r="LCY42" s="86"/>
      <c r="LCZ42" s="86"/>
      <c r="LDA42" s="86"/>
      <c r="LDB42" s="86"/>
      <c r="LDC42" s="86"/>
      <c r="LDD42" s="86"/>
      <c r="LDE42" s="86"/>
      <c r="LDF42" s="86"/>
      <c r="LDG42" s="86"/>
      <c r="LDH42" s="86"/>
      <c r="LDI42" s="86"/>
      <c r="LDJ42" s="86"/>
      <c r="LDK42" s="86"/>
      <c r="LDL42" s="86"/>
      <c r="LDM42" s="86"/>
      <c r="LDN42" s="86"/>
      <c r="LDO42" s="86"/>
      <c r="LDP42" s="86"/>
      <c r="LDQ42" s="86"/>
      <c r="LDR42" s="86"/>
      <c r="LDS42" s="86"/>
      <c r="LDT42" s="86"/>
      <c r="LDU42" s="86"/>
      <c r="LDV42" s="86"/>
      <c r="LDW42" s="86"/>
      <c r="LDX42" s="86"/>
      <c r="LDY42" s="86"/>
      <c r="LDZ42" s="86"/>
      <c r="LEA42" s="86"/>
      <c r="LEB42" s="86"/>
      <c r="LEC42" s="86"/>
      <c r="LED42" s="86"/>
      <c r="LEE42" s="86"/>
      <c r="LEF42" s="86"/>
      <c r="LEG42" s="86"/>
      <c r="LEH42" s="86"/>
      <c r="LEI42" s="86"/>
      <c r="LEJ42" s="86"/>
      <c r="LEK42" s="86"/>
      <c r="LEL42" s="86"/>
      <c r="LEM42" s="86"/>
      <c r="LEN42" s="86"/>
      <c r="LEO42" s="86"/>
      <c r="LEP42" s="86"/>
      <c r="LEQ42" s="86"/>
      <c r="LER42" s="86"/>
      <c r="LES42" s="86"/>
      <c r="LET42" s="86"/>
      <c r="LEU42" s="86"/>
      <c r="LEV42" s="86"/>
      <c r="LEW42" s="86"/>
      <c r="LEX42" s="86"/>
      <c r="LEY42" s="86"/>
      <c r="LEZ42" s="86"/>
      <c r="LFA42" s="86"/>
      <c r="LFB42" s="86"/>
      <c r="LFC42" s="86"/>
      <c r="LFD42" s="86"/>
      <c r="LFE42" s="86"/>
      <c r="LFF42" s="86"/>
      <c r="LFG42" s="86"/>
      <c r="LFH42" s="86"/>
      <c r="LFI42" s="86"/>
      <c r="LFJ42" s="86"/>
      <c r="LFK42" s="86"/>
      <c r="LFL42" s="86"/>
      <c r="LFM42" s="86"/>
      <c r="LFN42" s="86"/>
      <c r="LFO42" s="86"/>
      <c r="LFP42" s="86"/>
      <c r="LFQ42" s="86"/>
      <c r="LFR42" s="86"/>
      <c r="LFS42" s="86"/>
      <c r="LFT42" s="86"/>
      <c r="LFU42" s="86"/>
      <c r="LFV42" s="86"/>
      <c r="LFW42" s="86"/>
      <c r="LFX42" s="86"/>
      <c r="LFY42" s="86"/>
      <c r="LFZ42" s="86"/>
      <c r="LGA42" s="86"/>
      <c r="LGB42" s="86"/>
      <c r="LGC42" s="86"/>
      <c r="LGD42" s="86"/>
      <c r="LGE42" s="86"/>
      <c r="LGF42" s="86"/>
      <c r="LGG42" s="86"/>
      <c r="LGH42" s="86"/>
      <c r="LGI42" s="86"/>
      <c r="LGJ42" s="86"/>
      <c r="LGK42" s="86"/>
      <c r="LGL42" s="86"/>
      <c r="LGM42" s="86"/>
      <c r="LGN42" s="86"/>
      <c r="LGO42" s="86"/>
      <c r="LGP42" s="86"/>
      <c r="LGQ42" s="86"/>
      <c r="LGR42" s="86"/>
      <c r="LGS42" s="86"/>
      <c r="LGT42" s="86"/>
      <c r="LGU42" s="86"/>
      <c r="LGV42" s="86"/>
      <c r="LGW42" s="86"/>
      <c r="LGX42" s="86"/>
      <c r="LGY42" s="86"/>
      <c r="LGZ42" s="86"/>
      <c r="LHA42" s="86"/>
      <c r="LHB42" s="86"/>
      <c r="LHC42" s="86"/>
      <c r="LHD42" s="86"/>
      <c r="LHE42" s="86"/>
      <c r="LHF42" s="86"/>
      <c r="LHG42" s="86"/>
      <c r="LHH42" s="86"/>
      <c r="LHI42" s="86"/>
      <c r="LHJ42" s="86"/>
      <c r="LHK42" s="86"/>
      <c r="LHL42" s="86"/>
      <c r="LHM42" s="86"/>
      <c r="LHN42" s="86"/>
      <c r="LHO42" s="86"/>
      <c r="LHP42" s="86"/>
      <c r="LHQ42" s="86"/>
      <c r="LHR42" s="86"/>
      <c r="LHS42" s="86"/>
      <c r="LHT42" s="86"/>
      <c r="LHU42" s="86"/>
      <c r="LHV42" s="86"/>
      <c r="LHW42" s="86"/>
      <c r="LHX42" s="86"/>
      <c r="LHY42" s="86"/>
      <c r="LHZ42" s="86"/>
      <c r="LIA42" s="86"/>
      <c r="LIB42" s="86"/>
      <c r="LIC42" s="86"/>
      <c r="LID42" s="86"/>
      <c r="LIE42" s="86"/>
      <c r="LIF42" s="86"/>
      <c r="LIG42" s="86"/>
      <c r="LIH42" s="86"/>
      <c r="LII42" s="86"/>
      <c r="LIJ42" s="86"/>
      <c r="LIK42" s="86"/>
      <c r="LIL42" s="86"/>
      <c r="LIM42" s="86"/>
      <c r="LIN42" s="86"/>
      <c r="LIO42" s="86"/>
      <c r="LIP42" s="86"/>
      <c r="LIQ42" s="86"/>
      <c r="LIR42" s="86"/>
      <c r="LIS42" s="86"/>
      <c r="LIT42" s="86"/>
      <c r="LIU42" s="86"/>
      <c r="LIV42" s="86"/>
      <c r="LIW42" s="86"/>
      <c r="LIX42" s="86"/>
      <c r="LIY42" s="86"/>
      <c r="LIZ42" s="86"/>
      <c r="LJA42" s="86"/>
      <c r="LJB42" s="86"/>
      <c r="LJC42" s="86"/>
      <c r="LJD42" s="86"/>
      <c r="LJE42" s="86"/>
      <c r="LJF42" s="86"/>
      <c r="LJG42" s="86"/>
      <c r="LJH42" s="86"/>
      <c r="LJI42" s="86"/>
      <c r="LJJ42" s="86"/>
      <c r="LJK42" s="86"/>
      <c r="LJL42" s="86"/>
      <c r="LJM42" s="86"/>
      <c r="LJN42" s="86"/>
      <c r="LJO42" s="86"/>
      <c r="LJP42" s="86"/>
      <c r="LJQ42" s="86"/>
      <c r="LJR42" s="86"/>
      <c r="LJS42" s="86"/>
      <c r="LJT42" s="86"/>
      <c r="LJU42" s="86"/>
      <c r="LJV42" s="86"/>
      <c r="LJW42" s="86"/>
      <c r="LJX42" s="86"/>
      <c r="LJY42" s="86"/>
      <c r="LJZ42" s="86"/>
      <c r="LKA42" s="86"/>
      <c r="LKB42" s="86"/>
      <c r="LKC42" s="86"/>
      <c r="LKD42" s="86"/>
      <c r="LKE42" s="86"/>
      <c r="LKF42" s="86"/>
      <c r="LKG42" s="86"/>
      <c r="LKH42" s="86"/>
      <c r="LKI42" s="86"/>
      <c r="LKJ42" s="86"/>
      <c r="LKK42" s="86"/>
      <c r="LKL42" s="86"/>
      <c r="LKM42" s="86"/>
      <c r="LKN42" s="86"/>
      <c r="LKO42" s="86"/>
      <c r="LKP42" s="86"/>
      <c r="LKQ42" s="86"/>
      <c r="LKR42" s="86"/>
      <c r="LKS42" s="86"/>
      <c r="LKT42" s="86"/>
      <c r="LKU42" s="86"/>
      <c r="LKV42" s="86"/>
      <c r="LKW42" s="86"/>
      <c r="LKX42" s="86"/>
      <c r="LKY42" s="86"/>
      <c r="LKZ42" s="86"/>
      <c r="LLA42" s="86"/>
      <c r="LLB42" s="86"/>
      <c r="LLC42" s="86"/>
      <c r="LLD42" s="86"/>
      <c r="LLE42" s="86"/>
      <c r="LLF42" s="86"/>
      <c r="LLG42" s="86"/>
      <c r="LLH42" s="86"/>
      <c r="LLI42" s="86"/>
      <c r="LLJ42" s="86"/>
      <c r="LLK42" s="86"/>
      <c r="LLL42" s="86"/>
      <c r="LLM42" s="86"/>
      <c r="LLN42" s="86"/>
      <c r="LLO42" s="86"/>
      <c r="LLP42" s="86"/>
      <c r="LLQ42" s="86"/>
      <c r="LLR42" s="86"/>
      <c r="LLS42" s="86"/>
      <c r="LLT42" s="86"/>
      <c r="LLU42" s="86"/>
      <c r="LLV42" s="86"/>
      <c r="LLW42" s="86"/>
      <c r="LLX42" s="86"/>
      <c r="LLY42" s="86"/>
      <c r="LLZ42" s="86"/>
      <c r="LMA42" s="86"/>
      <c r="LMB42" s="86"/>
      <c r="LMC42" s="86"/>
      <c r="LMD42" s="86"/>
      <c r="LME42" s="86"/>
      <c r="LMF42" s="86"/>
      <c r="LMG42" s="86"/>
      <c r="LMH42" s="86"/>
      <c r="LMI42" s="86"/>
      <c r="LMJ42" s="86"/>
      <c r="LMK42" s="86"/>
      <c r="LML42" s="86"/>
      <c r="LMM42" s="86"/>
      <c r="LMN42" s="86"/>
      <c r="LMO42" s="86"/>
      <c r="LMP42" s="86"/>
      <c r="LMQ42" s="86"/>
      <c r="LMR42" s="86"/>
      <c r="LMS42" s="86"/>
      <c r="LMT42" s="86"/>
      <c r="LMU42" s="86"/>
      <c r="LMV42" s="86"/>
      <c r="LMW42" s="86"/>
      <c r="LMX42" s="86"/>
      <c r="LMY42" s="86"/>
      <c r="LMZ42" s="86"/>
      <c r="LNA42" s="86"/>
      <c r="LNB42" s="86"/>
      <c r="LNC42" s="86"/>
      <c r="LND42" s="86"/>
      <c r="LNE42" s="86"/>
      <c r="LNF42" s="86"/>
      <c r="LNG42" s="86"/>
      <c r="LNH42" s="86"/>
      <c r="LNI42" s="86"/>
      <c r="LNJ42" s="86"/>
      <c r="LNK42" s="86"/>
      <c r="LNL42" s="86"/>
      <c r="LNM42" s="86"/>
      <c r="LNN42" s="86"/>
      <c r="LNO42" s="86"/>
      <c r="LNP42" s="86"/>
      <c r="LNQ42" s="86"/>
      <c r="LNR42" s="86"/>
      <c r="LNS42" s="86"/>
      <c r="LNT42" s="86"/>
      <c r="LNU42" s="86"/>
      <c r="LNV42" s="86"/>
      <c r="LNW42" s="86"/>
      <c r="LNX42" s="86"/>
      <c r="LNY42" s="86"/>
      <c r="LNZ42" s="86"/>
      <c r="LOA42" s="86"/>
      <c r="LOB42" s="86"/>
      <c r="LOC42" s="86"/>
      <c r="LOD42" s="86"/>
      <c r="LOE42" s="86"/>
      <c r="LOF42" s="86"/>
      <c r="LOG42" s="86"/>
      <c r="LOH42" s="86"/>
      <c r="LOI42" s="86"/>
      <c r="LOJ42" s="86"/>
      <c r="LOK42" s="86"/>
      <c r="LOL42" s="86"/>
      <c r="LOM42" s="86"/>
      <c r="LON42" s="86"/>
      <c r="LOO42" s="86"/>
      <c r="LOP42" s="86"/>
      <c r="LOQ42" s="86"/>
      <c r="LOR42" s="86"/>
      <c r="LOS42" s="86"/>
      <c r="LOT42" s="86"/>
      <c r="LOU42" s="86"/>
      <c r="LOV42" s="86"/>
      <c r="LOW42" s="86"/>
      <c r="LOX42" s="86"/>
      <c r="LOY42" s="86"/>
      <c r="LOZ42" s="86"/>
      <c r="LPA42" s="86"/>
      <c r="LPB42" s="86"/>
      <c r="LPC42" s="86"/>
      <c r="LPD42" s="86"/>
      <c r="LPE42" s="86"/>
      <c r="LPF42" s="86"/>
      <c r="LPG42" s="86"/>
      <c r="LPH42" s="86"/>
      <c r="LPI42" s="86"/>
      <c r="LPJ42" s="86"/>
      <c r="LPK42" s="86"/>
      <c r="LPL42" s="86"/>
      <c r="LPM42" s="86"/>
      <c r="LPN42" s="86"/>
      <c r="LPO42" s="86"/>
      <c r="LPP42" s="86"/>
      <c r="LPQ42" s="86"/>
      <c r="LPR42" s="86"/>
      <c r="LPS42" s="86"/>
      <c r="LPT42" s="86"/>
      <c r="LPU42" s="86"/>
      <c r="LPV42" s="86"/>
      <c r="LPW42" s="86"/>
      <c r="LPX42" s="86"/>
      <c r="LPY42" s="86"/>
      <c r="LPZ42" s="86"/>
      <c r="LQA42" s="86"/>
      <c r="LQB42" s="86"/>
      <c r="LQC42" s="86"/>
      <c r="LQD42" s="86"/>
      <c r="LQE42" s="86"/>
      <c r="LQF42" s="86"/>
      <c r="LQG42" s="86"/>
      <c r="LQH42" s="86"/>
      <c r="LQI42" s="86"/>
      <c r="LQJ42" s="86"/>
      <c r="LQK42" s="86"/>
      <c r="LQL42" s="86"/>
      <c r="LQM42" s="86"/>
      <c r="LQN42" s="86"/>
      <c r="LQO42" s="86"/>
      <c r="LQP42" s="86"/>
      <c r="LQQ42" s="86"/>
      <c r="LQR42" s="86"/>
      <c r="LQS42" s="86"/>
      <c r="LQT42" s="86"/>
      <c r="LQU42" s="86"/>
      <c r="LQV42" s="86"/>
      <c r="LQW42" s="86"/>
      <c r="LQX42" s="86"/>
      <c r="LQY42" s="86"/>
      <c r="LQZ42" s="86"/>
      <c r="LRA42" s="86"/>
      <c r="LRB42" s="86"/>
      <c r="LRC42" s="86"/>
      <c r="LRD42" s="86"/>
      <c r="LRE42" s="86"/>
      <c r="LRF42" s="86"/>
      <c r="LRG42" s="86"/>
      <c r="LRH42" s="86"/>
      <c r="LRI42" s="86"/>
      <c r="LRJ42" s="86"/>
      <c r="LRK42" s="86"/>
      <c r="LRL42" s="86"/>
      <c r="LRM42" s="86"/>
      <c r="LRN42" s="86"/>
      <c r="LRO42" s="86"/>
      <c r="LRP42" s="86"/>
      <c r="LRQ42" s="86"/>
      <c r="LRR42" s="86"/>
      <c r="LRS42" s="86"/>
      <c r="LRT42" s="86"/>
      <c r="LRU42" s="86"/>
      <c r="LRV42" s="86"/>
      <c r="LRW42" s="86"/>
      <c r="LRX42" s="86"/>
      <c r="LRY42" s="86"/>
      <c r="LRZ42" s="86"/>
      <c r="LSA42" s="86"/>
      <c r="LSB42" s="86"/>
      <c r="LSC42" s="86"/>
      <c r="LSD42" s="86"/>
      <c r="LSE42" s="86"/>
      <c r="LSF42" s="86"/>
      <c r="LSG42" s="86"/>
      <c r="LSH42" s="86"/>
      <c r="LSI42" s="86"/>
      <c r="LSJ42" s="86"/>
      <c r="LSK42" s="86"/>
      <c r="LSL42" s="86"/>
      <c r="LSM42" s="86"/>
      <c r="LSN42" s="86"/>
      <c r="LSO42" s="86"/>
      <c r="LSP42" s="86"/>
      <c r="LSQ42" s="86"/>
      <c r="LSR42" s="86"/>
      <c r="LSS42" s="86"/>
      <c r="LST42" s="86"/>
      <c r="LSU42" s="86"/>
      <c r="LSV42" s="86"/>
      <c r="LSW42" s="86"/>
      <c r="LSX42" s="86"/>
      <c r="LSY42" s="86"/>
      <c r="LSZ42" s="86"/>
      <c r="LTA42" s="86"/>
      <c r="LTB42" s="86"/>
      <c r="LTC42" s="86"/>
      <c r="LTD42" s="86"/>
      <c r="LTE42" s="86"/>
      <c r="LTF42" s="86"/>
      <c r="LTG42" s="86"/>
      <c r="LTH42" s="86"/>
      <c r="LTI42" s="86"/>
      <c r="LTJ42" s="86"/>
      <c r="LTK42" s="86"/>
      <c r="LTL42" s="86"/>
      <c r="LTM42" s="86"/>
      <c r="LTN42" s="86"/>
      <c r="LTO42" s="86"/>
      <c r="LTP42" s="86"/>
      <c r="LTQ42" s="86"/>
      <c r="LTR42" s="86"/>
      <c r="LTS42" s="86"/>
      <c r="LTT42" s="86"/>
      <c r="LTU42" s="86"/>
      <c r="LTV42" s="86"/>
      <c r="LTW42" s="86"/>
      <c r="LTX42" s="86"/>
      <c r="LTY42" s="86"/>
      <c r="LTZ42" s="86"/>
      <c r="LUA42" s="86"/>
      <c r="LUB42" s="86"/>
      <c r="LUC42" s="86"/>
      <c r="LUD42" s="86"/>
      <c r="LUE42" s="86"/>
      <c r="LUF42" s="86"/>
      <c r="LUG42" s="86"/>
      <c r="LUH42" s="86"/>
      <c r="LUI42" s="86"/>
      <c r="LUJ42" s="86"/>
      <c r="LUK42" s="86"/>
      <c r="LUL42" s="86"/>
      <c r="LUM42" s="86"/>
      <c r="LUN42" s="86"/>
      <c r="LUO42" s="86"/>
      <c r="LUP42" s="86"/>
      <c r="LUQ42" s="86"/>
      <c r="LUR42" s="86"/>
      <c r="LUS42" s="86"/>
      <c r="LUT42" s="86"/>
      <c r="LUU42" s="86"/>
      <c r="LUV42" s="86"/>
      <c r="LUW42" s="86"/>
      <c r="LUX42" s="86"/>
      <c r="LUY42" s="86"/>
      <c r="LUZ42" s="86"/>
      <c r="LVA42" s="86"/>
      <c r="LVB42" s="86"/>
      <c r="LVC42" s="86"/>
      <c r="LVD42" s="86"/>
      <c r="LVE42" s="86"/>
      <c r="LVF42" s="86"/>
      <c r="LVG42" s="86"/>
      <c r="LVH42" s="86"/>
      <c r="LVI42" s="86"/>
      <c r="LVJ42" s="86"/>
      <c r="LVK42" s="86"/>
      <c r="LVL42" s="86"/>
      <c r="LVM42" s="86"/>
      <c r="LVN42" s="86"/>
      <c r="LVO42" s="86"/>
      <c r="LVP42" s="86"/>
      <c r="LVQ42" s="86"/>
      <c r="LVR42" s="86"/>
      <c r="LVS42" s="86"/>
      <c r="LVT42" s="86"/>
      <c r="LVU42" s="86"/>
      <c r="LVV42" s="86"/>
      <c r="LVW42" s="86"/>
      <c r="LVX42" s="86"/>
      <c r="LVY42" s="86"/>
      <c r="LVZ42" s="86"/>
      <c r="LWA42" s="86"/>
      <c r="LWB42" s="86"/>
      <c r="LWC42" s="86"/>
      <c r="LWD42" s="86"/>
      <c r="LWE42" s="86"/>
      <c r="LWF42" s="86"/>
      <c r="LWG42" s="86"/>
      <c r="LWH42" s="86"/>
      <c r="LWI42" s="86"/>
      <c r="LWJ42" s="86"/>
      <c r="LWK42" s="86"/>
      <c r="LWL42" s="86"/>
      <c r="LWM42" s="86"/>
      <c r="LWN42" s="86"/>
      <c r="LWO42" s="86"/>
      <c r="LWP42" s="86"/>
      <c r="LWQ42" s="86"/>
      <c r="LWR42" s="86"/>
      <c r="LWS42" s="86"/>
      <c r="LWT42" s="86"/>
      <c r="LWU42" s="86"/>
      <c r="LWV42" s="86"/>
      <c r="LWW42" s="86"/>
      <c r="LWX42" s="86"/>
      <c r="LWY42" s="86"/>
      <c r="LWZ42" s="86"/>
      <c r="LXA42" s="86"/>
      <c r="LXB42" s="86"/>
      <c r="LXC42" s="86"/>
      <c r="LXD42" s="86"/>
      <c r="LXE42" s="86"/>
      <c r="LXF42" s="86"/>
      <c r="LXG42" s="86"/>
      <c r="LXH42" s="86"/>
      <c r="LXI42" s="86"/>
      <c r="LXJ42" s="86"/>
      <c r="LXK42" s="86"/>
      <c r="LXL42" s="86"/>
      <c r="LXM42" s="86"/>
      <c r="LXN42" s="86"/>
      <c r="LXO42" s="86"/>
      <c r="LXP42" s="86"/>
      <c r="LXQ42" s="86"/>
      <c r="LXR42" s="86"/>
      <c r="LXS42" s="86"/>
      <c r="LXT42" s="86"/>
      <c r="LXU42" s="86"/>
      <c r="LXV42" s="86"/>
      <c r="LXW42" s="86"/>
      <c r="LXX42" s="86"/>
      <c r="LXY42" s="86"/>
      <c r="LXZ42" s="86"/>
      <c r="LYA42" s="86"/>
      <c r="LYB42" s="86"/>
      <c r="LYC42" s="86"/>
      <c r="LYD42" s="86"/>
      <c r="LYE42" s="86"/>
      <c r="LYF42" s="86"/>
      <c r="LYG42" s="86"/>
      <c r="LYH42" s="86"/>
      <c r="LYI42" s="86"/>
      <c r="LYJ42" s="86"/>
      <c r="LYK42" s="86"/>
      <c r="LYL42" s="86"/>
      <c r="LYM42" s="86"/>
      <c r="LYN42" s="86"/>
      <c r="LYO42" s="86"/>
      <c r="LYP42" s="86"/>
      <c r="LYQ42" s="86"/>
      <c r="LYR42" s="86"/>
      <c r="LYS42" s="86"/>
      <c r="LYT42" s="86"/>
      <c r="LYU42" s="86"/>
      <c r="LYV42" s="86"/>
      <c r="LYW42" s="86"/>
      <c r="LYX42" s="86"/>
      <c r="LYY42" s="86"/>
      <c r="LYZ42" s="86"/>
      <c r="LZA42" s="86"/>
      <c r="LZB42" s="86"/>
      <c r="LZC42" s="86"/>
      <c r="LZD42" s="86"/>
      <c r="LZE42" s="86"/>
      <c r="LZF42" s="86"/>
      <c r="LZG42" s="86"/>
      <c r="LZH42" s="86"/>
      <c r="LZI42" s="86"/>
      <c r="LZJ42" s="86"/>
      <c r="LZK42" s="86"/>
      <c r="LZL42" s="86"/>
      <c r="LZM42" s="86"/>
      <c r="LZN42" s="86"/>
      <c r="LZO42" s="86"/>
      <c r="LZP42" s="86"/>
      <c r="LZQ42" s="86"/>
      <c r="LZR42" s="86"/>
      <c r="LZS42" s="86"/>
      <c r="LZT42" s="86"/>
      <c r="LZU42" s="86"/>
      <c r="LZV42" s="86"/>
      <c r="LZW42" s="86"/>
      <c r="LZX42" s="86"/>
      <c r="LZY42" s="86"/>
      <c r="LZZ42" s="86"/>
      <c r="MAA42" s="86"/>
      <c r="MAB42" s="86"/>
      <c r="MAC42" s="86"/>
      <c r="MAD42" s="86"/>
      <c r="MAE42" s="86"/>
      <c r="MAF42" s="86"/>
      <c r="MAG42" s="86"/>
      <c r="MAH42" s="86"/>
      <c r="MAI42" s="86"/>
      <c r="MAJ42" s="86"/>
      <c r="MAK42" s="86"/>
      <c r="MAL42" s="86"/>
      <c r="MAM42" s="86"/>
      <c r="MAN42" s="86"/>
      <c r="MAO42" s="86"/>
      <c r="MAP42" s="86"/>
      <c r="MAQ42" s="86"/>
      <c r="MAR42" s="86"/>
      <c r="MAS42" s="86"/>
      <c r="MAT42" s="86"/>
      <c r="MAU42" s="86"/>
      <c r="MAV42" s="86"/>
      <c r="MAW42" s="86"/>
      <c r="MAX42" s="86"/>
      <c r="MAY42" s="86"/>
      <c r="MAZ42" s="86"/>
      <c r="MBA42" s="86"/>
      <c r="MBB42" s="86"/>
      <c r="MBC42" s="86"/>
      <c r="MBD42" s="86"/>
      <c r="MBE42" s="86"/>
      <c r="MBF42" s="86"/>
      <c r="MBG42" s="86"/>
      <c r="MBH42" s="86"/>
      <c r="MBI42" s="86"/>
      <c r="MBJ42" s="86"/>
      <c r="MBK42" s="86"/>
      <c r="MBL42" s="86"/>
      <c r="MBM42" s="86"/>
      <c r="MBN42" s="86"/>
      <c r="MBO42" s="86"/>
      <c r="MBP42" s="86"/>
      <c r="MBQ42" s="86"/>
      <c r="MBR42" s="86"/>
      <c r="MBS42" s="86"/>
      <c r="MBT42" s="86"/>
      <c r="MBU42" s="86"/>
      <c r="MBV42" s="86"/>
      <c r="MBW42" s="86"/>
      <c r="MBX42" s="86"/>
      <c r="MBY42" s="86"/>
      <c r="MBZ42" s="86"/>
      <c r="MCA42" s="86"/>
      <c r="MCB42" s="86"/>
      <c r="MCC42" s="86"/>
      <c r="MCD42" s="86"/>
      <c r="MCE42" s="86"/>
      <c r="MCF42" s="86"/>
      <c r="MCG42" s="86"/>
      <c r="MCH42" s="86"/>
      <c r="MCI42" s="86"/>
      <c r="MCJ42" s="86"/>
      <c r="MCK42" s="86"/>
      <c r="MCL42" s="86"/>
      <c r="MCM42" s="86"/>
      <c r="MCN42" s="86"/>
      <c r="MCO42" s="86"/>
      <c r="MCP42" s="86"/>
      <c r="MCQ42" s="86"/>
      <c r="MCR42" s="86"/>
      <c r="MCS42" s="86"/>
      <c r="MCT42" s="86"/>
      <c r="MCU42" s="86"/>
      <c r="MCV42" s="86"/>
      <c r="MCW42" s="86"/>
      <c r="MCX42" s="86"/>
      <c r="MCY42" s="86"/>
      <c r="MCZ42" s="86"/>
      <c r="MDA42" s="86"/>
      <c r="MDB42" s="86"/>
      <c r="MDC42" s="86"/>
      <c r="MDD42" s="86"/>
      <c r="MDE42" s="86"/>
      <c r="MDF42" s="86"/>
      <c r="MDG42" s="86"/>
      <c r="MDH42" s="86"/>
      <c r="MDI42" s="86"/>
      <c r="MDJ42" s="86"/>
      <c r="MDK42" s="86"/>
      <c r="MDL42" s="86"/>
      <c r="MDM42" s="86"/>
      <c r="MDN42" s="86"/>
      <c r="MDO42" s="86"/>
      <c r="MDP42" s="86"/>
      <c r="MDQ42" s="86"/>
      <c r="MDR42" s="86"/>
      <c r="MDS42" s="86"/>
      <c r="MDT42" s="86"/>
      <c r="MDU42" s="86"/>
      <c r="MDV42" s="86"/>
      <c r="MDW42" s="86"/>
      <c r="MDX42" s="86"/>
      <c r="MDY42" s="86"/>
      <c r="MDZ42" s="86"/>
      <c r="MEA42" s="86"/>
      <c r="MEB42" s="86"/>
      <c r="MEC42" s="86"/>
      <c r="MED42" s="86"/>
      <c r="MEE42" s="86"/>
      <c r="MEF42" s="86"/>
      <c r="MEG42" s="86"/>
      <c r="MEH42" s="86"/>
      <c r="MEI42" s="86"/>
      <c r="MEJ42" s="86"/>
      <c r="MEK42" s="86"/>
      <c r="MEL42" s="86"/>
      <c r="MEM42" s="86"/>
      <c r="MEN42" s="86"/>
      <c r="MEO42" s="86"/>
      <c r="MEP42" s="86"/>
      <c r="MEQ42" s="86"/>
      <c r="MER42" s="86"/>
      <c r="MES42" s="86"/>
      <c r="MET42" s="86"/>
      <c r="MEU42" s="86"/>
      <c r="MEV42" s="86"/>
      <c r="MEW42" s="86"/>
      <c r="MEX42" s="86"/>
      <c r="MEY42" s="86"/>
      <c r="MEZ42" s="86"/>
      <c r="MFA42" s="86"/>
      <c r="MFB42" s="86"/>
      <c r="MFC42" s="86"/>
      <c r="MFD42" s="86"/>
      <c r="MFE42" s="86"/>
      <c r="MFF42" s="86"/>
      <c r="MFG42" s="86"/>
      <c r="MFH42" s="86"/>
      <c r="MFI42" s="86"/>
      <c r="MFJ42" s="86"/>
      <c r="MFK42" s="86"/>
      <c r="MFL42" s="86"/>
      <c r="MFM42" s="86"/>
      <c r="MFN42" s="86"/>
      <c r="MFO42" s="86"/>
      <c r="MFP42" s="86"/>
      <c r="MFQ42" s="86"/>
      <c r="MFR42" s="86"/>
      <c r="MFS42" s="86"/>
      <c r="MFT42" s="86"/>
      <c r="MFU42" s="86"/>
      <c r="MFV42" s="86"/>
      <c r="MFW42" s="86"/>
      <c r="MFX42" s="86"/>
      <c r="MFY42" s="86"/>
      <c r="MFZ42" s="86"/>
      <c r="MGA42" s="86"/>
      <c r="MGB42" s="86"/>
      <c r="MGC42" s="86"/>
      <c r="MGD42" s="86"/>
      <c r="MGE42" s="86"/>
      <c r="MGF42" s="86"/>
      <c r="MGG42" s="86"/>
      <c r="MGH42" s="86"/>
      <c r="MGI42" s="86"/>
      <c r="MGJ42" s="86"/>
      <c r="MGK42" s="86"/>
      <c r="MGL42" s="86"/>
      <c r="MGM42" s="86"/>
      <c r="MGN42" s="86"/>
      <c r="MGO42" s="86"/>
      <c r="MGP42" s="86"/>
      <c r="MGQ42" s="86"/>
      <c r="MGR42" s="86"/>
      <c r="MGS42" s="86"/>
      <c r="MGT42" s="86"/>
      <c r="MGU42" s="86"/>
      <c r="MGV42" s="86"/>
      <c r="MGW42" s="86"/>
      <c r="MGX42" s="86"/>
      <c r="MGY42" s="86"/>
      <c r="MGZ42" s="86"/>
      <c r="MHA42" s="86"/>
      <c r="MHB42" s="86"/>
      <c r="MHC42" s="86"/>
      <c r="MHD42" s="86"/>
      <c r="MHE42" s="86"/>
      <c r="MHF42" s="86"/>
      <c r="MHG42" s="86"/>
      <c r="MHH42" s="86"/>
      <c r="MHI42" s="86"/>
      <c r="MHJ42" s="86"/>
      <c r="MHK42" s="86"/>
      <c r="MHL42" s="86"/>
      <c r="MHM42" s="86"/>
      <c r="MHN42" s="86"/>
      <c r="MHO42" s="86"/>
      <c r="MHP42" s="86"/>
      <c r="MHQ42" s="86"/>
      <c r="MHR42" s="86"/>
      <c r="MHS42" s="86"/>
      <c r="MHT42" s="86"/>
      <c r="MHU42" s="86"/>
      <c r="MHV42" s="86"/>
      <c r="MHW42" s="86"/>
      <c r="MHX42" s="86"/>
      <c r="MHY42" s="86"/>
      <c r="MHZ42" s="86"/>
      <c r="MIA42" s="86"/>
      <c r="MIB42" s="86"/>
      <c r="MIC42" s="86"/>
      <c r="MID42" s="86"/>
      <c r="MIE42" s="86"/>
      <c r="MIF42" s="86"/>
      <c r="MIG42" s="86"/>
      <c r="MIH42" s="86"/>
      <c r="MII42" s="86"/>
      <c r="MIJ42" s="86"/>
      <c r="MIK42" s="86"/>
      <c r="MIL42" s="86"/>
      <c r="MIM42" s="86"/>
      <c r="MIN42" s="86"/>
      <c r="MIO42" s="86"/>
      <c r="MIP42" s="86"/>
      <c r="MIQ42" s="86"/>
      <c r="MIR42" s="86"/>
      <c r="MIS42" s="86"/>
      <c r="MIT42" s="86"/>
      <c r="MIU42" s="86"/>
      <c r="MIV42" s="86"/>
      <c r="MIW42" s="86"/>
      <c r="MIX42" s="86"/>
      <c r="MIY42" s="86"/>
      <c r="MIZ42" s="86"/>
      <c r="MJA42" s="86"/>
      <c r="MJB42" s="86"/>
      <c r="MJC42" s="86"/>
      <c r="MJD42" s="86"/>
      <c r="MJE42" s="86"/>
      <c r="MJF42" s="86"/>
      <c r="MJG42" s="86"/>
      <c r="MJH42" s="86"/>
      <c r="MJI42" s="86"/>
      <c r="MJJ42" s="86"/>
      <c r="MJK42" s="86"/>
      <c r="MJL42" s="86"/>
      <c r="MJM42" s="86"/>
      <c r="MJN42" s="86"/>
      <c r="MJO42" s="86"/>
      <c r="MJP42" s="86"/>
      <c r="MJQ42" s="86"/>
      <c r="MJR42" s="86"/>
      <c r="MJS42" s="86"/>
      <c r="MJT42" s="86"/>
      <c r="MJU42" s="86"/>
      <c r="MJV42" s="86"/>
      <c r="MJW42" s="86"/>
      <c r="MJX42" s="86"/>
      <c r="MJY42" s="86"/>
      <c r="MJZ42" s="86"/>
      <c r="MKA42" s="86"/>
      <c r="MKB42" s="86"/>
      <c r="MKC42" s="86"/>
      <c r="MKD42" s="86"/>
      <c r="MKE42" s="86"/>
      <c r="MKF42" s="86"/>
      <c r="MKG42" s="86"/>
      <c r="MKH42" s="86"/>
      <c r="MKI42" s="86"/>
      <c r="MKJ42" s="86"/>
      <c r="MKK42" s="86"/>
      <c r="MKL42" s="86"/>
      <c r="MKM42" s="86"/>
      <c r="MKN42" s="86"/>
      <c r="MKO42" s="86"/>
      <c r="MKP42" s="86"/>
      <c r="MKQ42" s="86"/>
      <c r="MKR42" s="86"/>
      <c r="MKS42" s="86"/>
      <c r="MKT42" s="86"/>
      <c r="MKU42" s="86"/>
      <c r="MKV42" s="86"/>
      <c r="MKW42" s="86"/>
      <c r="MKX42" s="86"/>
      <c r="MKY42" s="86"/>
      <c r="MKZ42" s="86"/>
      <c r="MLA42" s="86"/>
      <c r="MLB42" s="86"/>
      <c r="MLC42" s="86"/>
      <c r="MLD42" s="86"/>
      <c r="MLE42" s="86"/>
      <c r="MLF42" s="86"/>
      <c r="MLG42" s="86"/>
      <c r="MLH42" s="86"/>
      <c r="MLI42" s="86"/>
      <c r="MLJ42" s="86"/>
      <c r="MLK42" s="86"/>
      <c r="MLL42" s="86"/>
      <c r="MLM42" s="86"/>
      <c r="MLN42" s="86"/>
      <c r="MLO42" s="86"/>
      <c r="MLP42" s="86"/>
      <c r="MLQ42" s="86"/>
      <c r="MLR42" s="86"/>
      <c r="MLS42" s="86"/>
      <c r="MLT42" s="86"/>
      <c r="MLU42" s="86"/>
      <c r="MLV42" s="86"/>
      <c r="MLW42" s="86"/>
      <c r="MLX42" s="86"/>
      <c r="MLY42" s="86"/>
      <c r="MLZ42" s="86"/>
      <c r="MMA42" s="86"/>
      <c r="MMB42" s="86"/>
      <c r="MMC42" s="86"/>
      <c r="MMD42" s="86"/>
      <c r="MME42" s="86"/>
      <c r="MMF42" s="86"/>
      <c r="MMG42" s="86"/>
      <c r="MMH42" s="86"/>
      <c r="MMI42" s="86"/>
      <c r="MMJ42" s="86"/>
      <c r="MMK42" s="86"/>
      <c r="MML42" s="86"/>
      <c r="MMM42" s="86"/>
      <c r="MMN42" s="86"/>
      <c r="MMO42" s="86"/>
      <c r="MMP42" s="86"/>
      <c r="MMQ42" s="86"/>
      <c r="MMR42" s="86"/>
      <c r="MMS42" s="86"/>
      <c r="MMT42" s="86"/>
      <c r="MMU42" s="86"/>
      <c r="MMV42" s="86"/>
      <c r="MMW42" s="86"/>
      <c r="MMX42" s="86"/>
      <c r="MMY42" s="86"/>
      <c r="MMZ42" s="86"/>
      <c r="MNA42" s="86"/>
      <c r="MNB42" s="86"/>
      <c r="MNC42" s="86"/>
      <c r="MND42" s="86"/>
      <c r="MNE42" s="86"/>
      <c r="MNF42" s="86"/>
      <c r="MNG42" s="86"/>
      <c r="MNH42" s="86"/>
      <c r="MNI42" s="86"/>
      <c r="MNJ42" s="86"/>
      <c r="MNK42" s="86"/>
      <c r="MNL42" s="86"/>
      <c r="MNM42" s="86"/>
      <c r="MNN42" s="86"/>
      <c r="MNO42" s="86"/>
      <c r="MNP42" s="86"/>
      <c r="MNQ42" s="86"/>
      <c r="MNR42" s="86"/>
      <c r="MNS42" s="86"/>
      <c r="MNT42" s="86"/>
      <c r="MNU42" s="86"/>
      <c r="MNV42" s="86"/>
      <c r="MNW42" s="86"/>
      <c r="MNX42" s="86"/>
      <c r="MNY42" s="86"/>
      <c r="MNZ42" s="86"/>
      <c r="MOA42" s="86"/>
      <c r="MOB42" s="86"/>
      <c r="MOC42" s="86"/>
      <c r="MOD42" s="86"/>
      <c r="MOE42" s="86"/>
      <c r="MOF42" s="86"/>
      <c r="MOG42" s="86"/>
      <c r="MOH42" s="86"/>
      <c r="MOI42" s="86"/>
      <c r="MOJ42" s="86"/>
      <c r="MOK42" s="86"/>
      <c r="MOL42" s="86"/>
      <c r="MOM42" s="86"/>
      <c r="MON42" s="86"/>
      <c r="MOO42" s="86"/>
      <c r="MOP42" s="86"/>
      <c r="MOQ42" s="86"/>
      <c r="MOR42" s="86"/>
      <c r="MOS42" s="86"/>
      <c r="MOT42" s="86"/>
      <c r="MOU42" s="86"/>
      <c r="MOV42" s="86"/>
      <c r="MOW42" s="86"/>
      <c r="MOX42" s="86"/>
      <c r="MOY42" s="86"/>
      <c r="MOZ42" s="86"/>
      <c r="MPA42" s="86"/>
      <c r="MPB42" s="86"/>
      <c r="MPC42" s="86"/>
      <c r="MPD42" s="86"/>
      <c r="MPE42" s="86"/>
      <c r="MPF42" s="86"/>
      <c r="MPG42" s="86"/>
      <c r="MPH42" s="86"/>
      <c r="MPI42" s="86"/>
      <c r="MPJ42" s="86"/>
      <c r="MPK42" s="86"/>
      <c r="MPL42" s="86"/>
      <c r="MPM42" s="86"/>
      <c r="MPN42" s="86"/>
      <c r="MPO42" s="86"/>
      <c r="MPP42" s="86"/>
      <c r="MPQ42" s="86"/>
      <c r="MPR42" s="86"/>
      <c r="MPS42" s="86"/>
      <c r="MPT42" s="86"/>
      <c r="MPU42" s="86"/>
      <c r="MPV42" s="86"/>
      <c r="MPW42" s="86"/>
      <c r="MPX42" s="86"/>
      <c r="MPY42" s="86"/>
      <c r="MPZ42" s="86"/>
      <c r="MQA42" s="86"/>
      <c r="MQB42" s="86"/>
      <c r="MQC42" s="86"/>
      <c r="MQD42" s="86"/>
      <c r="MQE42" s="86"/>
      <c r="MQF42" s="86"/>
      <c r="MQG42" s="86"/>
      <c r="MQH42" s="86"/>
      <c r="MQI42" s="86"/>
      <c r="MQJ42" s="86"/>
      <c r="MQK42" s="86"/>
      <c r="MQL42" s="86"/>
      <c r="MQM42" s="86"/>
      <c r="MQN42" s="86"/>
      <c r="MQO42" s="86"/>
      <c r="MQP42" s="86"/>
      <c r="MQQ42" s="86"/>
      <c r="MQR42" s="86"/>
      <c r="MQS42" s="86"/>
      <c r="MQT42" s="86"/>
      <c r="MQU42" s="86"/>
      <c r="MQV42" s="86"/>
      <c r="MQW42" s="86"/>
      <c r="MQX42" s="86"/>
      <c r="MQY42" s="86"/>
      <c r="MQZ42" s="86"/>
      <c r="MRA42" s="86"/>
      <c r="MRB42" s="86"/>
      <c r="MRC42" s="86"/>
      <c r="MRD42" s="86"/>
      <c r="MRE42" s="86"/>
      <c r="MRF42" s="86"/>
      <c r="MRG42" s="86"/>
      <c r="MRH42" s="86"/>
      <c r="MRI42" s="86"/>
      <c r="MRJ42" s="86"/>
      <c r="MRK42" s="86"/>
      <c r="MRL42" s="86"/>
      <c r="MRM42" s="86"/>
      <c r="MRN42" s="86"/>
      <c r="MRO42" s="86"/>
      <c r="MRP42" s="86"/>
      <c r="MRQ42" s="86"/>
      <c r="MRR42" s="86"/>
      <c r="MRS42" s="86"/>
      <c r="MRT42" s="86"/>
      <c r="MRU42" s="86"/>
      <c r="MRV42" s="86"/>
      <c r="MRW42" s="86"/>
      <c r="MRX42" s="86"/>
      <c r="MRY42" s="86"/>
      <c r="MRZ42" s="86"/>
      <c r="MSA42" s="86"/>
      <c r="MSB42" s="86"/>
      <c r="MSC42" s="86"/>
      <c r="MSD42" s="86"/>
      <c r="MSE42" s="86"/>
      <c r="MSF42" s="86"/>
      <c r="MSG42" s="86"/>
      <c r="MSH42" s="86"/>
      <c r="MSI42" s="86"/>
      <c r="MSJ42" s="86"/>
      <c r="MSK42" s="86"/>
      <c r="MSL42" s="86"/>
      <c r="MSM42" s="86"/>
      <c r="MSN42" s="86"/>
      <c r="MSO42" s="86"/>
      <c r="MSP42" s="86"/>
      <c r="MSQ42" s="86"/>
      <c r="MSR42" s="86"/>
      <c r="MSS42" s="86"/>
      <c r="MST42" s="86"/>
      <c r="MSU42" s="86"/>
      <c r="MSV42" s="86"/>
      <c r="MSW42" s="86"/>
      <c r="MSX42" s="86"/>
      <c r="MSY42" s="86"/>
      <c r="MSZ42" s="86"/>
      <c r="MTA42" s="86"/>
      <c r="MTB42" s="86"/>
      <c r="MTC42" s="86"/>
      <c r="MTD42" s="86"/>
      <c r="MTE42" s="86"/>
      <c r="MTF42" s="86"/>
      <c r="MTG42" s="86"/>
      <c r="MTH42" s="86"/>
      <c r="MTI42" s="86"/>
      <c r="MTJ42" s="86"/>
      <c r="MTK42" s="86"/>
      <c r="MTL42" s="86"/>
      <c r="MTM42" s="86"/>
      <c r="MTN42" s="86"/>
      <c r="MTO42" s="86"/>
      <c r="MTP42" s="86"/>
      <c r="MTQ42" s="86"/>
      <c r="MTR42" s="86"/>
      <c r="MTS42" s="86"/>
      <c r="MTT42" s="86"/>
      <c r="MTU42" s="86"/>
      <c r="MTV42" s="86"/>
      <c r="MTW42" s="86"/>
      <c r="MTX42" s="86"/>
      <c r="MTY42" s="86"/>
      <c r="MTZ42" s="86"/>
      <c r="MUA42" s="86"/>
      <c r="MUB42" s="86"/>
      <c r="MUC42" s="86"/>
      <c r="MUD42" s="86"/>
      <c r="MUE42" s="86"/>
      <c r="MUF42" s="86"/>
      <c r="MUG42" s="86"/>
      <c r="MUH42" s="86"/>
      <c r="MUI42" s="86"/>
      <c r="MUJ42" s="86"/>
      <c r="MUK42" s="86"/>
      <c r="MUL42" s="86"/>
      <c r="MUM42" s="86"/>
      <c r="MUN42" s="86"/>
      <c r="MUO42" s="86"/>
      <c r="MUP42" s="86"/>
      <c r="MUQ42" s="86"/>
      <c r="MUR42" s="86"/>
      <c r="MUS42" s="86"/>
      <c r="MUT42" s="86"/>
      <c r="MUU42" s="86"/>
      <c r="MUV42" s="86"/>
      <c r="MUW42" s="86"/>
      <c r="MUX42" s="86"/>
      <c r="MUY42" s="86"/>
      <c r="MUZ42" s="86"/>
      <c r="MVA42" s="86"/>
      <c r="MVB42" s="86"/>
      <c r="MVC42" s="86"/>
      <c r="MVD42" s="86"/>
      <c r="MVE42" s="86"/>
      <c r="MVF42" s="86"/>
      <c r="MVG42" s="86"/>
      <c r="MVH42" s="86"/>
      <c r="MVI42" s="86"/>
      <c r="MVJ42" s="86"/>
      <c r="MVK42" s="86"/>
      <c r="MVL42" s="86"/>
      <c r="MVM42" s="86"/>
      <c r="MVN42" s="86"/>
      <c r="MVO42" s="86"/>
      <c r="MVP42" s="86"/>
      <c r="MVQ42" s="86"/>
      <c r="MVR42" s="86"/>
      <c r="MVS42" s="86"/>
      <c r="MVT42" s="86"/>
      <c r="MVU42" s="86"/>
      <c r="MVV42" s="86"/>
      <c r="MVW42" s="86"/>
      <c r="MVX42" s="86"/>
      <c r="MVY42" s="86"/>
      <c r="MVZ42" s="86"/>
      <c r="MWA42" s="86"/>
      <c r="MWB42" s="86"/>
      <c r="MWC42" s="86"/>
      <c r="MWD42" s="86"/>
      <c r="MWE42" s="86"/>
      <c r="MWF42" s="86"/>
      <c r="MWG42" s="86"/>
      <c r="MWH42" s="86"/>
      <c r="MWI42" s="86"/>
      <c r="MWJ42" s="86"/>
      <c r="MWK42" s="86"/>
      <c r="MWL42" s="86"/>
      <c r="MWM42" s="86"/>
      <c r="MWN42" s="86"/>
      <c r="MWO42" s="86"/>
      <c r="MWP42" s="86"/>
      <c r="MWQ42" s="86"/>
      <c r="MWR42" s="86"/>
      <c r="MWS42" s="86"/>
      <c r="MWT42" s="86"/>
      <c r="MWU42" s="86"/>
      <c r="MWV42" s="86"/>
      <c r="MWW42" s="86"/>
      <c r="MWX42" s="86"/>
      <c r="MWY42" s="86"/>
      <c r="MWZ42" s="86"/>
      <c r="MXA42" s="86"/>
      <c r="MXB42" s="86"/>
      <c r="MXC42" s="86"/>
      <c r="MXD42" s="86"/>
      <c r="MXE42" s="86"/>
      <c r="MXF42" s="86"/>
      <c r="MXG42" s="86"/>
      <c r="MXH42" s="86"/>
      <c r="MXI42" s="86"/>
      <c r="MXJ42" s="86"/>
      <c r="MXK42" s="86"/>
      <c r="MXL42" s="86"/>
      <c r="MXM42" s="86"/>
      <c r="MXN42" s="86"/>
      <c r="MXO42" s="86"/>
      <c r="MXP42" s="86"/>
      <c r="MXQ42" s="86"/>
      <c r="MXR42" s="86"/>
      <c r="MXS42" s="86"/>
      <c r="MXT42" s="86"/>
      <c r="MXU42" s="86"/>
      <c r="MXV42" s="86"/>
      <c r="MXW42" s="86"/>
      <c r="MXX42" s="86"/>
      <c r="MXY42" s="86"/>
      <c r="MXZ42" s="86"/>
      <c r="MYA42" s="86"/>
      <c r="MYB42" s="86"/>
      <c r="MYC42" s="86"/>
      <c r="MYD42" s="86"/>
      <c r="MYE42" s="86"/>
      <c r="MYF42" s="86"/>
      <c r="MYG42" s="86"/>
      <c r="MYH42" s="86"/>
      <c r="MYI42" s="86"/>
      <c r="MYJ42" s="86"/>
      <c r="MYK42" s="86"/>
      <c r="MYL42" s="86"/>
      <c r="MYM42" s="86"/>
      <c r="MYN42" s="86"/>
      <c r="MYO42" s="86"/>
      <c r="MYP42" s="86"/>
      <c r="MYQ42" s="86"/>
      <c r="MYR42" s="86"/>
      <c r="MYS42" s="86"/>
      <c r="MYT42" s="86"/>
      <c r="MYU42" s="86"/>
      <c r="MYV42" s="86"/>
      <c r="MYW42" s="86"/>
      <c r="MYX42" s="86"/>
      <c r="MYY42" s="86"/>
      <c r="MYZ42" s="86"/>
      <c r="MZA42" s="86"/>
      <c r="MZB42" s="86"/>
      <c r="MZC42" s="86"/>
      <c r="MZD42" s="86"/>
      <c r="MZE42" s="86"/>
      <c r="MZF42" s="86"/>
      <c r="MZG42" s="86"/>
      <c r="MZH42" s="86"/>
      <c r="MZI42" s="86"/>
      <c r="MZJ42" s="86"/>
      <c r="MZK42" s="86"/>
      <c r="MZL42" s="86"/>
      <c r="MZM42" s="86"/>
      <c r="MZN42" s="86"/>
      <c r="MZO42" s="86"/>
      <c r="MZP42" s="86"/>
      <c r="MZQ42" s="86"/>
      <c r="MZR42" s="86"/>
      <c r="MZS42" s="86"/>
      <c r="MZT42" s="86"/>
      <c r="MZU42" s="86"/>
      <c r="MZV42" s="86"/>
      <c r="MZW42" s="86"/>
      <c r="MZX42" s="86"/>
      <c r="MZY42" s="86"/>
      <c r="MZZ42" s="86"/>
      <c r="NAA42" s="86"/>
      <c r="NAB42" s="86"/>
      <c r="NAC42" s="86"/>
      <c r="NAD42" s="86"/>
      <c r="NAE42" s="86"/>
      <c r="NAF42" s="86"/>
      <c r="NAG42" s="86"/>
      <c r="NAH42" s="86"/>
      <c r="NAI42" s="86"/>
      <c r="NAJ42" s="86"/>
      <c r="NAK42" s="86"/>
      <c r="NAL42" s="86"/>
      <c r="NAM42" s="86"/>
      <c r="NAN42" s="86"/>
      <c r="NAO42" s="86"/>
      <c r="NAP42" s="86"/>
      <c r="NAQ42" s="86"/>
      <c r="NAR42" s="86"/>
      <c r="NAS42" s="86"/>
      <c r="NAT42" s="86"/>
      <c r="NAU42" s="86"/>
      <c r="NAV42" s="86"/>
      <c r="NAW42" s="86"/>
      <c r="NAX42" s="86"/>
      <c r="NAY42" s="86"/>
      <c r="NAZ42" s="86"/>
      <c r="NBA42" s="86"/>
      <c r="NBB42" s="86"/>
      <c r="NBC42" s="86"/>
      <c r="NBD42" s="86"/>
      <c r="NBE42" s="86"/>
      <c r="NBF42" s="86"/>
      <c r="NBG42" s="86"/>
      <c r="NBH42" s="86"/>
      <c r="NBI42" s="86"/>
      <c r="NBJ42" s="86"/>
      <c r="NBK42" s="86"/>
      <c r="NBL42" s="86"/>
      <c r="NBM42" s="86"/>
      <c r="NBN42" s="86"/>
      <c r="NBO42" s="86"/>
      <c r="NBP42" s="86"/>
      <c r="NBQ42" s="86"/>
      <c r="NBR42" s="86"/>
      <c r="NBS42" s="86"/>
      <c r="NBT42" s="86"/>
      <c r="NBU42" s="86"/>
      <c r="NBV42" s="86"/>
      <c r="NBW42" s="86"/>
      <c r="NBX42" s="86"/>
      <c r="NBY42" s="86"/>
      <c r="NBZ42" s="86"/>
      <c r="NCA42" s="86"/>
      <c r="NCB42" s="86"/>
      <c r="NCC42" s="86"/>
      <c r="NCD42" s="86"/>
      <c r="NCE42" s="86"/>
      <c r="NCF42" s="86"/>
      <c r="NCG42" s="86"/>
      <c r="NCH42" s="86"/>
      <c r="NCI42" s="86"/>
      <c r="NCJ42" s="86"/>
      <c r="NCK42" s="86"/>
      <c r="NCL42" s="86"/>
      <c r="NCM42" s="86"/>
      <c r="NCN42" s="86"/>
      <c r="NCO42" s="86"/>
      <c r="NCP42" s="86"/>
      <c r="NCQ42" s="86"/>
      <c r="NCR42" s="86"/>
      <c r="NCS42" s="86"/>
      <c r="NCT42" s="86"/>
      <c r="NCU42" s="86"/>
      <c r="NCV42" s="86"/>
      <c r="NCW42" s="86"/>
      <c r="NCX42" s="86"/>
      <c r="NCY42" s="86"/>
      <c r="NCZ42" s="86"/>
      <c r="NDA42" s="86"/>
      <c r="NDB42" s="86"/>
      <c r="NDC42" s="86"/>
      <c r="NDD42" s="86"/>
      <c r="NDE42" s="86"/>
      <c r="NDF42" s="86"/>
      <c r="NDG42" s="86"/>
      <c r="NDH42" s="86"/>
      <c r="NDI42" s="86"/>
      <c r="NDJ42" s="86"/>
      <c r="NDK42" s="86"/>
      <c r="NDL42" s="86"/>
      <c r="NDM42" s="86"/>
      <c r="NDN42" s="86"/>
      <c r="NDO42" s="86"/>
      <c r="NDP42" s="86"/>
      <c r="NDQ42" s="86"/>
      <c r="NDR42" s="86"/>
      <c r="NDS42" s="86"/>
      <c r="NDT42" s="86"/>
      <c r="NDU42" s="86"/>
      <c r="NDV42" s="86"/>
      <c r="NDW42" s="86"/>
      <c r="NDX42" s="86"/>
      <c r="NDY42" s="86"/>
      <c r="NDZ42" s="86"/>
      <c r="NEA42" s="86"/>
      <c r="NEB42" s="86"/>
      <c r="NEC42" s="86"/>
      <c r="NED42" s="86"/>
      <c r="NEE42" s="86"/>
      <c r="NEF42" s="86"/>
      <c r="NEG42" s="86"/>
      <c r="NEH42" s="86"/>
      <c r="NEI42" s="86"/>
      <c r="NEJ42" s="86"/>
      <c r="NEK42" s="86"/>
      <c r="NEL42" s="86"/>
      <c r="NEM42" s="86"/>
      <c r="NEN42" s="86"/>
      <c r="NEO42" s="86"/>
      <c r="NEP42" s="86"/>
      <c r="NEQ42" s="86"/>
      <c r="NER42" s="86"/>
      <c r="NES42" s="86"/>
      <c r="NET42" s="86"/>
      <c r="NEU42" s="86"/>
      <c r="NEV42" s="86"/>
      <c r="NEW42" s="86"/>
      <c r="NEX42" s="86"/>
      <c r="NEY42" s="86"/>
      <c r="NEZ42" s="86"/>
      <c r="NFA42" s="86"/>
      <c r="NFB42" s="86"/>
      <c r="NFC42" s="86"/>
      <c r="NFD42" s="86"/>
      <c r="NFE42" s="86"/>
      <c r="NFF42" s="86"/>
      <c r="NFG42" s="86"/>
      <c r="NFH42" s="86"/>
      <c r="NFI42" s="86"/>
      <c r="NFJ42" s="86"/>
      <c r="NFK42" s="86"/>
      <c r="NFL42" s="86"/>
      <c r="NFM42" s="86"/>
      <c r="NFN42" s="86"/>
      <c r="NFO42" s="86"/>
      <c r="NFP42" s="86"/>
      <c r="NFQ42" s="86"/>
      <c r="NFR42" s="86"/>
      <c r="NFS42" s="86"/>
      <c r="NFT42" s="86"/>
      <c r="NFU42" s="86"/>
      <c r="NFV42" s="86"/>
      <c r="NFW42" s="86"/>
      <c r="NFX42" s="86"/>
      <c r="NFY42" s="86"/>
      <c r="NFZ42" s="86"/>
      <c r="NGA42" s="86"/>
      <c r="NGB42" s="86"/>
      <c r="NGC42" s="86"/>
      <c r="NGD42" s="86"/>
      <c r="NGE42" s="86"/>
      <c r="NGF42" s="86"/>
      <c r="NGG42" s="86"/>
      <c r="NGH42" s="86"/>
      <c r="NGI42" s="86"/>
      <c r="NGJ42" s="86"/>
      <c r="NGK42" s="86"/>
      <c r="NGL42" s="86"/>
      <c r="NGM42" s="86"/>
      <c r="NGN42" s="86"/>
      <c r="NGO42" s="86"/>
      <c r="NGP42" s="86"/>
      <c r="NGQ42" s="86"/>
      <c r="NGR42" s="86"/>
      <c r="NGS42" s="86"/>
      <c r="NGT42" s="86"/>
      <c r="NGU42" s="86"/>
      <c r="NGV42" s="86"/>
      <c r="NGW42" s="86"/>
      <c r="NGX42" s="86"/>
      <c r="NGY42" s="86"/>
      <c r="NGZ42" s="86"/>
      <c r="NHA42" s="86"/>
      <c r="NHB42" s="86"/>
      <c r="NHC42" s="86"/>
      <c r="NHD42" s="86"/>
      <c r="NHE42" s="86"/>
      <c r="NHF42" s="86"/>
      <c r="NHG42" s="86"/>
      <c r="NHH42" s="86"/>
      <c r="NHI42" s="86"/>
      <c r="NHJ42" s="86"/>
      <c r="NHK42" s="86"/>
      <c r="NHL42" s="86"/>
      <c r="NHM42" s="86"/>
      <c r="NHN42" s="86"/>
      <c r="NHO42" s="86"/>
      <c r="NHP42" s="86"/>
      <c r="NHQ42" s="86"/>
      <c r="NHR42" s="86"/>
      <c r="NHS42" s="86"/>
      <c r="NHT42" s="86"/>
      <c r="NHU42" s="86"/>
      <c r="NHV42" s="86"/>
      <c r="NHW42" s="86"/>
      <c r="NHX42" s="86"/>
      <c r="NHY42" s="86"/>
      <c r="NHZ42" s="86"/>
      <c r="NIA42" s="86"/>
      <c r="NIB42" s="86"/>
      <c r="NIC42" s="86"/>
      <c r="NID42" s="86"/>
      <c r="NIE42" s="86"/>
      <c r="NIF42" s="86"/>
      <c r="NIG42" s="86"/>
      <c r="NIH42" s="86"/>
      <c r="NII42" s="86"/>
      <c r="NIJ42" s="86"/>
      <c r="NIK42" s="86"/>
      <c r="NIL42" s="86"/>
      <c r="NIM42" s="86"/>
      <c r="NIN42" s="86"/>
      <c r="NIO42" s="86"/>
      <c r="NIP42" s="86"/>
      <c r="NIQ42" s="86"/>
      <c r="NIR42" s="86"/>
      <c r="NIS42" s="86"/>
      <c r="NIT42" s="86"/>
      <c r="NIU42" s="86"/>
      <c r="NIV42" s="86"/>
      <c r="NIW42" s="86"/>
      <c r="NIX42" s="86"/>
      <c r="NIY42" s="86"/>
      <c r="NIZ42" s="86"/>
      <c r="NJA42" s="86"/>
      <c r="NJB42" s="86"/>
      <c r="NJC42" s="86"/>
      <c r="NJD42" s="86"/>
      <c r="NJE42" s="86"/>
      <c r="NJF42" s="86"/>
      <c r="NJG42" s="86"/>
      <c r="NJH42" s="86"/>
      <c r="NJI42" s="86"/>
      <c r="NJJ42" s="86"/>
      <c r="NJK42" s="86"/>
      <c r="NJL42" s="86"/>
      <c r="NJM42" s="86"/>
      <c r="NJN42" s="86"/>
      <c r="NJO42" s="86"/>
      <c r="NJP42" s="86"/>
      <c r="NJQ42" s="86"/>
      <c r="NJR42" s="86"/>
      <c r="NJS42" s="86"/>
      <c r="NJT42" s="86"/>
      <c r="NJU42" s="86"/>
      <c r="NJV42" s="86"/>
      <c r="NJW42" s="86"/>
      <c r="NJX42" s="86"/>
      <c r="NJY42" s="86"/>
      <c r="NJZ42" s="86"/>
      <c r="NKA42" s="86"/>
      <c r="NKB42" s="86"/>
      <c r="NKC42" s="86"/>
      <c r="NKD42" s="86"/>
      <c r="NKE42" s="86"/>
      <c r="NKF42" s="86"/>
      <c r="NKG42" s="86"/>
      <c r="NKH42" s="86"/>
      <c r="NKI42" s="86"/>
      <c r="NKJ42" s="86"/>
      <c r="NKK42" s="86"/>
      <c r="NKL42" s="86"/>
      <c r="NKM42" s="86"/>
      <c r="NKN42" s="86"/>
      <c r="NKO42" s="86"/>
      <c r="NKP42" s="86"/>
      <c r="NKQ42" s="86"/>
      <c r="NKR42" s="86"/>
      <c r="NKS42" s="86"/>
      <c r="NKT42" s="86"/>
      <c r="NKU42" s="86"/>
      <c r="NKV42" s="86"/>
      <c r="NKW42" s="86"/>
      <c r="NKX42" s="86"/>
      <c r="NKY42" s="86"/>
      <c r="NKZ42" s="86"/>
      <c r="NLA42" s="86"/>
      <c r="NLB42" s="86"/>
      <c r="NLC42" s="86"/>
      <c r="NLD42" s="86"/>
      <c r="NLE42" s="86"/>
      <c r="NLF42" s="86"/>
      <c r="NLG42" s="86"/>
      <c r="NLH42" s="86"/>
      <c r="NLI42" s="86"/>
      <c r="NLJ42" s="86"/>
      <c r="NLK42" s="86"/>
      <c r="NLL42" s="86"/>
      <c r="NLM42" s="86"/>
      <c r="NLN42" s="86"/>
      <c r="NLO42" s="86"/>
      <c r="NLP42" s="86"/>
      <c r="NLQ42" s="86"/>
      <c r="NLR42" s="86"/>
      <c r="NLS42" s="86"/>
      <c r="NLT42" s="86"/>
      <c r="NLU42" s="86"/>
      <c r="NLV42" s="86"/>
      <c r="NLW42" s="86"/>
      <c r="NLX42" s="86"/>
      <c r="NLY42" s="86"/>
      <c r="NLZ42" s="86"/>
      <c r="NMA42" s="86"/>
      <c r="NMB42" s="86"/>
      <c r="NMC42" s="86"/>
      <c r="NMD42" s="86"/>
      <c r="NME42" s="86"/>
      <c r="NMF42" s="86"/>
      <c r="NMG42" s="86"/>
      <c r="NMH42" s="86"/>
      <c r="NMI42" s="86"/>
      <c r="NMJ42" s="86"/>
      <c r="NMK42" s="86"/>
      <c r="NML42" s="86"/>
      <c r="NMM42" s="86"/>
      <c r="NMN42" s="86"/>
      <c r="NMO42" s="86"/>
      <c r="NMP42" s="86"/>
      <c r="NMQ42" s="86"/>
      <c r="NMR42" s="86"/>
      <c r="NMS42" s="86"/>
      <c r="NMT42" s="86"/>
      <c r="NMU42" s="86"/>
      <c r="NMV42" s="86"/>
      <c r="NMW42" s="86"/>
      <c r="NMX42" s="86"/>
      <c r="NMY42" s="86"/>
      <c r="NMZ42" s="86"/>
      <c r="NNA42" s="86"/>
      <c r="NNB42" s="86"/>
      <c r="NNC42" s="86"/>
      <c r="NND42" s="86"/>
      <c r="NNE42" s="86"/>
      <c r="NNF42" s="86"/>
      <c r="NNG42" s="86"/>
      <c r="NNH42" s="86"/>
      <c r="NNI42" s="86"/>
      <c r="NNJ42" s="86"/>
      <c r="NNK42" s="86"/>
      <c r="NNL42" s="86"/>
      <c r="NNM42" s="86"/>
      <c r="NNN42" s="86"/>
      <c r="NNO42" s="86"/>
      <c r="NNP42" s="86"/>
      <c r="NNQ42" s="86"/>
      <c r="NNR42" s="86"/>
      <c r="NNS42" s="86"/>
      <c r="NNT42" s="86"/>
      <c r="NNU42" s="86"/>
      <c r="NNV42" s="86"/>
      <c r="NNW42" s="86"/>
      <c r="NNX42" s="86"/>
      <c r="NNY42" s="86"/>
      <c r="NNZ42" s="86"/>
      <c r="NOA42" s="86"/>
      <c r="NOB42" s="86"/>
      <c r="NOC42" s="86"/>
      <c r="NOD42" s="86"/>
      <c r="NOE42" s="86"/>
      <c r="NOF42" s="86"/>
      <c r="NOG42" s="86"/>
      <c r="NOH42" s="86"/>
      <c r="NOI42" s="86"/>
      <c r="NOJ42" s="86"/>
      <c r="NOK42" s="86"/>
      <c r="NOL42" s="86"/>
      <c r="NOM42" s="86"/>
      <c r="NON42" s="86"/>
      <c r="NOO42" s="86"/>
      <c r="NOP42" s="86"/>
      <c r="NOQ42" s="86"/>
      <c r="NOR42" s="86"/>
      <c r="NOS42" s="86"/>
      <c r="NOT42" s="86"/>
      <c r="NOU42" s="86"/>
      <c r="NOV42" s="86"/>
      <c r="NOW42" s="86"/>
      <c r="NOX42" s="86"/>
      <c r="NOY42" s="86"/>
      <c r="NOZ42" s="86"/>
      <c r="NPA42" s="86"/>
      <c r="NPB42" s="86"/>
      <c r="NPC42" s="86"/>
      <c r="NPD42" s="86"/>
      <c r="NPE42" s="86"/>
      <c r="NPF42" s="86"/>
      <c r="NPG42" s="86"/>
      <c r="NPH42" s="86"/>
      <c r="NPI42" s="86"/>
      <c r="NPJ42" s="86"/>
      <c r="NPK42" s="86"/>
      <c r="NPL42" s="86"/>
      <c r="NPM42" s="86"/>
      <c r="NPN42" s="86"/>
      <c r="NPO42" s="86"/>
      <c r="NPP42" s="86"/>
      <c r="NPQ42" s="86"/>
      <c r="NPR42" s="86"/>
      <c r="NPS42" s="86"/>
      <c r="NPT42" s="86"/>
      <c r="NPU42" s="86"/>
      <c r="NPV42" s="86"/>
      <c r="NPW42" s="86"/>
      <c r="NPX42" s="86"/>
      <c r="NPY42" s="86"/>
      <c r="NPZ42" s="86"/>
      <c r="NQA42" s="86"/>
      <c r="NQB42" s="86"/>
      <c r="NQC42" s="86"/>
      <c r="NQD42" s="86"/>
      <c r="NQE42" s="86"/>
      <c r="NQF42" s="86"/>
      <c r="NQG42" s="86"/>
      <c r="NQH42" s="86"/>
      <c r="NQI42" s="86"/>
      <c r="NQJ42" s="86"/>
      <c r="NQK42" s="86"/>
      <c r="NQL42" s="86"/>
      <c r="NQM42" s="86"/>
      <c r="NQN42" s="86"/>
      <c r="NQO42" s="86"/>
      <c r="NQP42" s="86"/>
      <c r="NQQ42" s="86"/>
      <c r="NQR42" s="86"/>
      <c r="NQS42" s="86"/>
      <c r="NQT42" s="86"/>
      <c r="NQU42" s="86"/>
      <c r="NQV42" s="86"/>
      <c r="NQW42" s="86"/>
      <c r="NQX42" s="86"/>
      <c r="NQY42" s="86"/>
      <c r="NQZ42" s="86"/>
      <c r="NRA42" s="86"/>
      <c r="NRB42" s="86"/>
      <c r="NRC42" s="86"/>
      <c r="NRD42" s="86"/>
      <c r="NRE42" s="86"/>
      <c r="NRF42" s="86"/>
      <c r="NRG42" s="86"/>
      <c r="NRH42" s="86"/>
      <c r="NRI42" s="86"/>
      <c r="NRJ42" s="86"/>
      <c r="NRK42" s="86"/>
      <c r="NRL42" s="86"/>
      <c r="NRM42" s="86"/>
      <c r="NRN42" s="86"/>
      <c r="NRO42" s="86"/>
      <c r="NRP42" s="86"/>
      <c r="NRQ42" s="86"/>
      <c r="NRR42" s="86"/>
      <c r="NRS42" s="86"/>
      <c r="NRT42" s="86"/>
      <c r="NRU42" s="86"/>
      <c r="NRV42" s="86"/>
      <c r="NRW42" s="86"/>
      <c r="NRX42" s="86"/>
      <c r="NRY42" s="86"/>
      <c r="NRZ42" s="86"/>
      <c r="NSA42" s="86"/>
      <c r="NSB42" s="86"/>
      <c r="NSC42" s="86"/>
      <c r="NSD42" s="86"/>
      <c r="NSE42" s="86"/>
      <c r="NSF42" s="86"/>
      <c r="NSG42" s="86"/>
      <c r="NSH42" s="86"/>
      <c r="NSI42" s="86"/>
      <c r="NSJ42" s="86"/>
      <c r="NSK42" s="86"/>
      <c r="NSL42" s="86"/>
      <c r="NSM42" s="86"/>
      <c r="NSN42" s="86"/>
      <c r="NSO42" s="86"/>
      <c r="NSP42" s="86"/>
      <c r="NSQ42" s="86"/>
      <c r="NSR42" s="86"/>
      <c r="NSS42" s="86"/>
      <c r="NST42" s="86"/>
      <c r="NSU42" s="86"/>
      <c r="NSV42" s="86"/>
      <c r="NSW42" s="86"/>
      <c r="NSX42" s="86"/>
      <c r="NSY42" s="86"/>
      <c r="NSZ42" s="86"/>
      <c r="NTA42" s="86"/>
      <c r="NTB42" s="86"/>
      <c r="NTC42" s="86"/>
      <c r="NTD42" s="86"/>
      <c r="NTE42" s="86"/>
      <c r="NTF42" s="86"/>
      <c r="NTG42" s="86"/>
      <c r="NTH42" s="86"/>
      <c r="NTI42" s="86"/>
      <c r="NTJ42" s="86"/>
      <c r="NTK42" s="86"/>
      <c r="NTL42" s="86"/>
      <c r="NTM42" s="86"/>
      <c r="NTN42" s="86"/>
      <c r="NTO42" s="86"/>
      <c r="NTP42" s="86"/>
      <c r="NTQ42" s="86"/>
      <c r="NTR42" s="86"/>
      <c r="NTS42" s="86"/>
      <c r="NTT42" s="86"/>
      <c r="NTU42" s="86"/>
      <c r="NTV42" s="86"/>
      <c r="NTW42" s="86"/>
      <c r="NTX42" s="86"/>
      <c r="NTY42" s="86"/>
      <c r="NTZ42" s="86"/>
      <c r="NUA42" s="86"/>
      <c r="NUB42" s="86"/>
      <c r="NUC42" s="86"/>
      <c r="NUD42" s="86"/>
      <c r="NUE42" s="86"/>
      <c r="NUF42" s="86"/>
      <c r="NUG42" s="86"/>
      <c r="NUH42" s="86"/>
      <c r="NUI42" s="86"/>
      <c r="NUJ42" s="86"/>
      <c r="NUK42" s="86"/>
      <c r="NUL42" s="86"/>
      <c r="NUM42" s="86"/>
      <c r="NUN42" s="86"/>
      <c r="NUO42" s="86"/>
      <c r="NUP42" s="86"/>
      <c r="NUQ42" s="86"/>
      <c r="NUR42" s="86"/>
      <c r="NUS42" s="86"/>
      <c r="NUT42" s="86"/>
      <c r="NUU42" s="86"/>
      <c r="NUV42" s="86"/>
      <c r="NUW42" s="86"/>
      <c r="NUX42" s="86"/>
      <c r="NUY42" s="86"/>
      <c r="NUZ42" s="86"/>
      <c r="NVA42" s="86"/>
      <c r="NVB42" s="86"/>
      <c r="NVC42" s="86"/>
      <c r="NVD42" s="86"/>
      <c r="NVE42" s="86"/>
      <c r="NVF42" s="86"/>
      <c r="NVG42" s="86"/>
      <c r="NVH42" s="86"/>
      <c r="NVI42" s="86"/>
      <c r="NVJ42" s="86"/>
      <c r="NVK42" s="86"/>
      <c r="NVL42" s="86"/>
      <c r="NVM42" s="86"/>
      <c r="NVN42" s="86"/>
      <c r="NVO42" s="86"/>
      <c r="NVP42" s="86"/>
      <c r="NVQ42" s="86"/>
      <c r="NVR42" s="86"/>
      <c r="NVS42" s="86"/>
      <c r="NVT42" s="86"/>
      <c r="NVU42" s="86"/>
      <c r="NVV42" s="86"/>
      <c r="NVW42" s="86"/>
      <c r="NVX42" s="86"/>
      <c r="NVY42" s="86"/>
      <c r="NVZ42" s="86"/>
      <c r="NWA42" s="86"/>
      <c r="NWB42" s="86"/>
      <c r="NWC42" s="86"/>
      <c r="NWD42" s="86"/>
      <c r="NWE42" s="86"/>
      <c r="NWF42" s="86"/>
      <c r="NWG42" s="86"/>
      <c r="NWH42" s="86"/>
      <c r="NWI42" s="86"/>
      <c r="NWJ42" s="86"/>
      <c r="NWK42" s="86"/>
      <c r="NWL42" s="86"/>
      <c r="NWM42" s="86"/>
      <c r="NWN42" s="86"/>
      <c r="NWO42" s="86"/>
      <c r="NWP42" s="86"/>
      <c r="NWQ42" s="86"/>
      <c r="NWR42" s="86"/>
      <c r="NWS42" s="86"/>
      <c r="NWT42" s="86"/>
      <c r="NWU42" s="86"/>
      <c r="NWV42" s="86"/>
      <c r="NWW42" s="86"/>
      <c r="NWX42" s="86"/>
      <c r="NWY42" s="86"/>
      <c r="NWZ42" s="86"/>
      <c r="NXA42" s="86"/>
      <c r="NXB42" s="86"/>
      <c r="NXC42" s="86"/>
      <c r="NXD42" s="86"/>
      <c r="NXE42" s="86"/>
      <c r="NXF42" s="86"/>
      <c r="NXG42" s="86"/>
      <c r="NXH42" s="86"/>
      <c r="NXI42" s="86"/>
      <c r="NXJ42" s="86"/>
      <c r="NXK42" s="86"/>
      <c r="NXL42" s="86"/>
      <c r="NXM42" s="86"/>
      <c r="NXN42" s="86"/>
      <c r="NXO42" s="86"/>
      <c r="NXP42" s="86"/>
      <c r="NXQ42" s="86"/>
      <c r="NXR42" s="86"/>
      <c r="NXS42" s="86"/>
      <c r="NXT42" s="86"/>
      <c r="NXU42" s="86"/>
      <c r="NXV42" s="86"/>
      <c r="NXW42" s="86"/>
      <c r="NXX42" s="86"/>
      <c r="NXY42" s="86"/>
      <c r="NXZ42" s="86"/>
      <c r="NYA42" s="86"/>
      <c r="NYB42" s="86"/>
      <c r="NYC42" s="86"/>
      <c r="NYD42" s="86"/>
      <c r="NYE42" s="86"/>
      <c r="NYF42" s="86"/>
      <c r="NYG42" s="86"/>
      <c r="NYH42" s="86"/>
      <c r="NYI42" s="86"/>
      <c r="NYJ42" s="86"/>
      <c r="NYK42" s="86"/>
      <c r="NYL42" s="86"/>
      <c r="NYM42" s="86"/>
      <c r="NYN42" s="86"/>
      <c r="NYO42" s="86"/>
      <c r="NYP42" s="86"/>
      <c r="NYQ42" s="86"/>
      <c r="NYR42" s="86"/>
      <c r="NYS42" s="86"/>
      <c r="NYT42" s="86"/>
      <c r="NYU42" s="86"/>
      <c r="NYV42" s="86"/>
      <c r="NYW42" s="86"/>
      <c r="NYX42" s="86"/>
      <c r="NYY42" s="86"/>
      <c r="NYZ42" s="86"/>
      <c r="NZA42" s="86"/>
      <c r="NZB42" s="86"/>
      <c r="NZC42" s="86"/>
      <c r="NZD42" s="86"/>
      <c r="NZE42" s="86"/>
      <c r="NZF42" s="86"/>
      <c r="NZG42" s="86"/>
      <c r="NZH42" s="86"/>
      <c r="NZI42" s="86"/>
      <c r="NZJ42" s="86"/>
      <c r="NZK42" s="86"/>
      <c r="NZL42" s="86"/>
      <c r="NZM42" s="86"/>
      <c r="NZN42" s="86"/>
      <c r="NZO42" s="86"/>
      <c r="NZP42" s="86"/>
      <c r="NZQ42" s="86"/>
      <c r="NZR42" s="86"/>
      <c r="NZS42" s="86"/>
      <c r="NZT42" s="86"/>
      <c r="NZU42" s="86"/>
      <c r="NZV42" s="86"/>
      <c r="NZW42" s="86"/>
      <c r="NZX42" s="86"/>
      <c r="NZY42" s="86"/>
      <c r="NZZ42" s="86"/>
      <c r="OAA42" s="86"/>
      <c r="OAB42" s="86"/>
      <c r="OAC42" s="86"/>
      <c r="OAD42" s="86"/>
      <c r="OAE42" s="86"/>
      <c r="OAF42" s="86"/>
      <c r="OAG42" s="86"/>
      <c r="OAH42" s="86"/>
      <c r="OAI42" s="86"/>
      <c r="OAJ42" s="86"/>
      <c r="OAK42" s="86"/>
      <c r="OAL42" s="86"/>
      <c r="OAM42" s="86"/>
      <c r="OAN42" s="86"/>
      <c r="OAO42" s="86"/>
      <c r="OAP42" s="86"/>
      <c r="OAQ42" s="86"/>
      <c r="OAR42" s="86"/>
      <c r="OAS42" s="86"/>
      <c r="OAT42" s="86"/>
      <c r="OAU42" s="86"/>
      <c r="OAV42" s="86"/>
      <c r="OAW42" s="86"/>
      <c r="OAX42" s="86"/>
      <c r="OAY42" s="86"/>
      <c r="OAZ42" s="86"/>
      <c r="OBA42" s="86"/>
      <c r="OBB42" s="86"/>
      <c r="OBC42" s="86"/>
      <c r="OBD42" s="86"/>
      <c r="OBE42" s="86"/>
      <c r="OBF42" s="86"/>
      <c r="OBG42" s="86"/>
      <c r="OBH42" s="86"/>
      <c r="OBI42" s="86"/>
      <c r="OBJ42" s="86"/>
      <c r="OBK42" s="86"/>
      <c r="OBL42" s="86"/>
      <c r="OBM42" s="86"/>
      <c r="OBN42" s="86"/>
      <c r="OBO42" s="86"/>
      <c r="OBP42" s="86"/>
      <c r="OBQ42" s="86"/>
      <c r="OBR42" s="86"/>
      <c r="OBS42" s="86"/>
      <c r="OBT42" s="86"/>
      <c r="OBU42" s="86"/>
      <c r="OBV42" s="86"/>
      <c r="OBW42" s="86"/>
      <c r="OBX42" s="86"/>
      <c r="OBY42" s="86"/>
      <c r="OBZ42" s="86"/>
      <c r="OCA42" s="86"/>
      <c r="OCB42" s="86"/>
      <c r="OCC42" s="86"/>
      <c r="OCD42" s="86"/>
      <c r="OCE42" s="86"/>
      <c r="OCF42" s="86"/>
      <c r="OCG42" s="86"/>
      <c r="OCH42" s="86"/>
      <c r="OCI42" s="86"/>
      <c r="OCJ42" s="86"/>
      <c r="OCK42" s="86"/>
      <c r="OCL42" s="86"/>
      <c r="OCM42" s="86"/>
      <c r="OCN42" s="86"/>
      <c r="OCO42" s="86"/>
      <c r="OCP42" s="86"/>
      <c r="OCQ42" s="86"/>
      <c r="OCR42" s="86"/>
      <c r="OCS42" s="86"/>
      <c r="OCT42" s="86"/>
      <c r="OCU42" s="86"/>
      <c r="OCV42" s="86"/>
      <c r="OCW42" s="86"/>
      <c r="OCX42" s="86"/>
      <c r="OCY42" s="86"/>
      <c r="OCZ42" s="86"/>
      <c r="ODA42" s="86"/>
      <c r="ODB42" s="86"/>
      <c r="ODC42" s="86"/>
      <c r="ODD42" s="86"/>
      <c r="ODE42" s="86"/>
      <c r="ODF42" s="86"/>
      <c r="ODG42" s="86"/>
      <c r="ODH42" s="86"/>
      <c r="ODI42" s="86"/>
      <c r="ODJ42" s="86"/>
      <c r="ODK42" s="86"/>
      <c r="ODL42" s="86"/>
      <c r="ODM42" s="86"/>
      <c r="ODN42" s="86"/>
      <c r="ODO42" s="86"/>
      <c r="ODP42" s="86"/>
      <c r="ODQ42" s="86"/>
      <c r="ODR42" s="86"/>
      <c r="ODS42" s="86"/>
      <c r="ODT42" s="86"/>
      <c r="ODU42" s="86"/>
      <c r="ODV42" s="86"/>
      <c r="ODW42" s="86"/>
      <c r="ODX42" s="86"/>
      <c r="ODY42" s="86"/>
      <c r="ODZ42" s="86"/>
      <c r="OEA42" s="86"/>
      <c r="OEB42" s="86"/>
      <c r="OEC42" s="86"/>
      <c r="OED42" s="86"/>
      <c r="OEE42" s="86"/>
      <c r="OEF42" s="86"/>
      <c r="OEG42" s="86"/>
      <c r="OEH42" s="86"/>
      <c r="OEI42" s="86"/>
      <c r="OEJ42" s="86"/>
      <c r="OEK42" s="86"/>
      <c r="OEL42" s="86"/>
      <c r="OEM42" s="86"/>
      <c r="OEN42" s="86"/>
      <c r="OEO42" s="86"/>
      <c r="OEP42" s="86"/>
      <c r="OEQ42" s="86"/>
      <c r="OER42" s="86"/>
      <c r="OES42" s="86"/>
      <c r="OET42" s="86"/>
      <c r="OEU42" s="86"/>
      <c r="OEV42" s="86"/>
      <c r="OEW42" s="86"/>
      <c r="OEX42" s="86"/>
      <c r="OEY42" s="86"/>
      <c r="OEZ42" s="86"/>
      <c r="OFA42" s="86"/>
      <c r="OFB42" s="86"/>
      <c r="OFC42" s="86"/>
      <c r="OFD42" s="86"/>
      <c r="OFE42" s="86"/>
      <c r="OFF42" s="86"/>
      <c r="OFG42" s="86"/>
      <c r="OFH42" s="86"/>
      <c r="OFI42" s="86"/>
      <c r="OFJ42" s="86"/>
      <c r="OFK42" s="86"/>
      <c r="OFL42" s="86"/>
      <c r="OFM42" s="86"/>
      <c r="OFN42" s="86"/>
      <c r="OFO42" s="86"/>
      <c r="OFP42" s="86"/>
      <c r="OFQ42" s="86"/>
      <c r="OFR42" s="86"/>
      <c r="OFS42" s="86"/>
      <c r="OFT42" s="86"/>
      <c r="OFU42" s="86"/>
      <c r="OFV42" s="86"/>
      <c r="OFW42" s="86"/>
      <c r="OFX42" s="86"/>
      <c r="OFY42" s="86"/>
      <c r="OFZ42" s="86"/>
      <c r="OGA42" s="86"/>
      <c r="OGB42" s="86"/>
      <c r="OGC42" s="86"/>
      <c r="OGD42" s="86"/>
      <c r="OGE42" s="86"/>
      <c r="OGF42" s="86"/>
      <c r="OGG42" s="86"/>
      <c r="OGH42" s="86"/>
      <c r="OGI42" s="86"/>
      <c r="OGJ42" s="86"/>
      <c r="OGK42" s="86"/>
      <c r="OGL42" s="86"/>
      <c r="OGM42" s="86"/>
      <c r="OGN42" s="86"/>
      <c r="OGO42" s="86"/>
      <c r="OGP42" s="86"/>
      <c r="OGQ42" s="86"/>
      <c r="OGR42" s="86"/>
      <c r="OGS42" s="86"/>
      <c r="OGT42" s="86"/>
      <c r="OGU42" s="86"/>
      <c r="OGV42" s="86"/>
      <c r="OGW42" s="86"/>
      <c r="OGX42" s="86"/>
      <c r="OGY42" s="86"/>
      <c r="OGZ42" s="86"/>
      <c r="OHA42" s="86"/>
      <c r="OHB42" s="86"/>
      <c r="OHC42" s="86"/>
      <c r="OHD42" s="86"/>
      <c r="OHE42" s="86"/>
      <c r="OHF42" s="86"/>
      <c r="OHG42" s="86"/>
      <c r="OHH42" s="86"/>
      <c r="OHI42" s="86"/>
      <c r="OHJ42" s="86"/>
      <c r="OHK42" s="86"/>
      <c r="OHL42" s="86"/>
      <c r="OHM42" s="86"/>
      <c r="OHN42" s="86"/>
      <c r="OHO42" s="86"/>
      <c r="OHP42" s="86"/>
      <c r="OHQ42" s="86"/>
      <c r="OHR42" s="86"/>
      <c r="OHS42" s="86"/>
      <c r="OHT42" s="86"/>
      <c r="OHU42" s="86"/>
      <c r="OHV42" s="86"/>
      <c r="OHW42" s="86"/>
      <c r="OHX42" s="86"/>
      <c r="OHY42" s="86"/>
      <c r="OHZ42" s="86"/>
      <c r="OIA42" s="86"/>
      <c r="OIB42" s="86"/>
      <c r="OIC42" s="86"/>
      <c r="OID42" s="86"/>
      <c r="OIE42" s="86"/>
      <c r="OIF42" s="86"/>
      <c r="OIG42" s="86"/>
      <c r="OIH42" s="86"/>
      <c r="OII42" s="86"/>
      <c r="OIJ42" s="86"/>
      <c r="OIK42" s="86"/>
      <c r="OIL42" s="86"/>
      <c r="OIM42" s="86"/>
      <c r="OIN42" s="86"/>
      <c r="OIO42" s="86"/>
      <c r="OIP42" s="86"/>
      <c r="OIQ42" s="86"/>
      <c r="OIR42" s="86"/>
      <c r="OIS42" s="86"/>
      <c r="OIT42" s="86"/>
      <c r="OIU42" s="86"/>
      <c r="OIV42" s="86"/>
      <c r="OIW42" s="86"/>
      <c r="OIX42" s="86"/>
      <c r="OIY42" s="86"/>
      <c r="OIZ42" s="86"/>
      <c r="OJA42" s="86"/>
      <c r="OJB42" s="86"/>
      <c r="OJC42" s="86"/>
      <c r="OJD42" s="86"/>
      <c r="OJE42" s="86"/>
      <c r="OJF42" s="86"/>
      <c r="OJG42" s="86"/>
      <c r="OJH42" s="86"/>
      <c r="OJI42" s="86"/>
      <c r="OJJ42" s="86"/>
      <c r="OJK42" s="86"/>
      <c r="OJL42" s="86"/>
      <c r="OJM42" s="86"/>
      <c r="OJN42" s="86"/>
      <c r="OJO42" s="86"/>
      <c r="OJP42" s="86"/>
      <c r="OJQ42" s="86"/>
      <c r="OJR42" s="86"/>
      <c r="OJS42" s="86"/>
      <c r="OJT42" s="86"/>
      <c r="OJU42" s="86"/>
      <c r="OJV42" s="86"/>
      <c r="OJW42" s="86"/>
      <c r="OJX42" s="86"/>
      <c r="OJY42" s="86"/>
      <c r="OJZ42" s="86"/>
      <c r="OKA42" s="86"/>
      <c r="OKB42" s="86"/>
      <c r="OKC42" s="86"/>
      <c r="OKD42" s="86"/>
      <c r="OKE42" s="86"/>
      <c r="OKF42" s="86"/>
      <c r="OKG42" s="86"/>
      <c r="OKH42" s="86"/>
      <c r="OKI42" s="86"/>
      <c r="OKJ42" s="86"/>
      <c r="OKK42" s="86"/>
      <c r="OKL42" s="86"/>
      <c r="OKM42" s="86"/>
      <c r="OKN42" s="86"/>
      <c r="OKO42" s="86"/>
      <c r="OKP42" s="86"/>
      <c r="OKQ42" s="86"/>
      <c r="OKR42" s="86"/>
      <c r="OKS42" s="86"/>
      <c r="OKT42" s="86"/>
      <c r="OKU42" s="86"/>
      <c r="OKV42" s="86"/>
      <c r="OKW42" s="86"/>
      <c r="OKX42" s="86"/>
      <c r="OKY42" s="86"/>
      <c r="OKZ42" s="86"/>
      <c r="OLA42" s="86"/>
      <c r="OLB42" s="86"/>
      <c r="OLC42" s="86"/>
      <c r="OLD42" s="86"/>
      <c r="OLE42" s="86"/>
      <c r="OLF42" s="86"/>
      <c r="OLG42" s="86"/>
      <c r="OLH42" s="86"/>
      <c r="OLI42" s="86"/>
      <c r="OLJ42" s="86"/>
      <c r="OLK42" s="86"/>
      <c r="OLL42" s="86"/>
      <c r="OLM42" s="86"/>
      <c r="OLN42" s="86"/>
      <c r="OLO42" s="86"/>
      <c r="OLP42" s="86"/>
      <c r="OLQ42" s="86"/>
      <c r="OLR42" s="86"/>
      <c r="OLS42" s="86"/>
      <c r="OLT42" s="86"/>
      <c r="OLU42" s="86"/>
      <c r="OLV42" s="86"/>
      <c r="OLW42" s="86"/>
      <c r="OLX42" s="86"/>
      <c r="OLY42" s="86"/>
      <c r="OLZ42" s="86"/>
      <c r="OMA42" s="86"/>
      <c r="OMB42" s="86"/>
      <c r="OMC42" s="86"/>
      <c r="OMD42" s="86"/>
      <c r="OME42" s="86"/>
      <c r="OMF42" s="86"/>
      <c r="OMG42" s="86"/>
      <c r="OMH42" s="86"/>
      <c r="OMI42" s="86"/>
      <c r="OMJ42" s="86"/>
      <c r="OMK42" s="86"/>
      <c r="OML42" s="86"/>
      <c r="OMM42" s="86"/>
      <c r="OMN42" s="86"/>
      <c r="OMO42" s="86"/>
      <c r="OMP42" s="86"/>
      <c r="OMQ42" s="86"/>
      <c r="OMR42" s="86"/>
      <c r="OMS42" s="86"/>
      <c r="OMT42" s="86"/>
      <c r="OMU42" s="86"/>
      <c r="OMV42" s="86"/>
      <c r="OMW42" s="86"/>
      <c r="OMX42" s="86"/>
      <c r="OMY42" s="86"/>
      <c r="OMZ42" s="86"/>
      <c r="ONA42" s="86"/>
      <c r="ONB42" s="86"/>
      <c r="ONC42" s="86"/>
      <c r="OND42" s="86"/>
      <c r="ONE42" s="86"/>
      <c r="ONF42" s="86"/>
      <c r="ONG42" s="86"/>
      <c r="ONH42" s="86"/>
      <c r="ONI42" s="86"/>
      <c r="ONJ42" s="86"/>
      <c r="ONK42" s="86"/>
      <c r="ONL42" s="86"/>
      <c r="ONM42" s="86"/>
      <c r="ONN42" s="86"/>
      <c r="ONO42" s="86"/>
      <c r="ONP42" s="86"/>
      <c r="ONQ42" s="86"/>
      <c r="ONR42" s="86"/>
      <c r="ONS42" s="86"/>
      <c r="ONT42" s="86"/>
      <c r="ONU42" s="86"/>
      <c r="ONV42" s="86"/>
      <c r="ONW42" s="86"/>
      <c r="ONX42" s="86"/>
      <c r="ONY42" s="86"/>
      <c r="ONZ42" s="86"/>
      <c r="OOA42" s="86"/>
      <c r="OOB42" s="86"/>
      <c r="OOC42" s="86"/>
      <c r="OOD42" s="86"/>
      <c r="OOE42" s="86"/>
      <c r="OOF42" s="86"/>
      <c r="OOG42" s="86"/>
      <c r="OOH42" s="86"/>
      <c r="OOI42" s="86"/>
      <c r="OOJ42" s="86"/>
      <c r="OOK42" s="86"/>
      <c r="OOL42" s="86"/>
      <c r="OOM42" s="86"/>
      <c r="OON42" s="86"/>
      <c r="OOO42" s="86"/>
      <c r="OOP42" s="86"/>
      <c r="OOQ42" s="86"/>
      <c r="OOR42" s="86"/>
      <c r="OOS42" s="86"/>
      <c r="OOT42" s="86"/>
      <c r="OOU42" s="86"/>
      <c r="OOV42" s="86"/>
      <c r="OOW42" s="86"/>
      <c r="OOX42" s="86"/>
      <c r="OOY42" s="86"/>
      <c r="OOZ42" s="86"/>
      <c r="OPA42" s="86"/>
      <c r="OPB42" s="86"/>
      <c r="OPC42" s="86"/>
      <c r="OPD42" s="86"/>
      <c r="OPE42" s="86"/>
      <c r="OPF42" s="86"/>
      <c r="OPG42" s="86"/>
      <c r="OPH42" s="86"/>
      <c r="OPI42" s="86"/>
      <c r="OPJ42" s="86"/>
      <c r="OPK42" s="86"/>
      <c r="OPL42" s="86"/>
      <c r="OPM42" s="86"/>
      <c r="OPN42" s="86"/>
      <c r="OPO42" s="86"/>
      <c r="OPP42" s="86"/>
      <c r="OPQ42" s="86"/>
      <c r="OPR42" s="86"/>
      <c r="OPS42" s="86"/>
      <c r="OPT42" s="86"/>
      <c r="OPU42" s="86"/>
      <c r="OPV42" s="86"/>
      <c r="OPW42" s="86"/>
      <c r="OPX42" s="86"/>
      <c r="OPY42" s="86"/>
      <c r="OPZ42" s="86"/>
      <c r="OQA42" s="86"/>
      <c r="OQB42" s="86"/>
      <c r="OQC42" s="86"/>
      <c r="OQD42" s="86"/>
      <c r="OQE42" s="86"/>
      <c r="OQF42" s="86"/>
      <c r="OQG42" s="86"/>
      <c r="OQH42" s="86"/>
      <c r="OQI42" s="86"/>
      <c r="OQJ42" s="86"/>
      <c r="OQK42" s="86"/>
      <c r="OQL42" s="86"/>
      <c r="OQM42" s="86"/>
      <c r="OQN42" s="86"/>
      <c r="OQO42" s="86"/>
      <c r="OQP42" s="86"/>
      <c r="OQQ42" s="86"/>
      <c r="OQR42" s="86"/>
      <c r="OQS42" s="86"/>
      <c r="OQT42" s="86"/>
      <c r="OQU42" s="86"/>
      <c r="OQV42" s="86"/>
      <c r="OQW42" s="86"/>
      <c r="OQX42" s="86"/>
      <c r="OQY42" s="86"/>
      <c r="OQZ42" s="86"/>
      <c r="ORA42" s="86"/>
      <c r="ORB42" s="86"/>
      <c r="ORC42" s="86"/>
      <c r="ORD42" s="86"/>
      <c r="ORE42" s="86"/>
      <c r="ORF42" s="86"/>
      <c r="ORG42" s="86"/>
      <c r="ORH42" s="86"/>
      <c r="ORI42" s="86"/>
      <c r="ORJ42" s="86"/>
      <c r="ORK42" s="86"/>
      <c r="ORL42" s="86"/>
      <c r="ORM42" s="86"/>
      <c r="ORN42" s="86"/>
      <c r="ORO42" s="86"/>
      <c r="ORP42" s="86"/>
      <c r="ORQ42" s="86"/>
      <c r="ORR42" s="86"/>
      <c r="ORS42" s="86"/>
      <c r="ORT42" s="86"/>
      <c r="ORU42" s="86"/>
      <c r="ORV42" s="86"/>
      <c r="ORW42" s="86"/>
      <c r="ORX42" s="86"/>
      <c r="ORY42" s="86"/>
      <c r="ORZ42" s="86"/>
      <c r="OSA42" s="86"/>
      <c r="OSB42" s="86"/>
      <c r="OSC42" s="86"/>
      <c r="OSD42" s="86"/>
      <c r="OSE42" s="86"/>
      <c r="OSF42" s="86"/>
      <c r="OSG42" s="86"/>
      <c r="OSH42" s="86"/>
      <c r="OSI42" s="86"/>
      <c r="OSJ42" s="86"/>
      <c r="OSK42" s="86"/>
      <c r="OSL42" s="86"/>
      <c r="OSM42" s="86"/>
      <c r="OSN42" s="86"/>
      <c r="OSO42" s="86"/>
      <c r="OSP42" s="86"/>
      <c r="OSQ42" s="86"/>
      <c r="OSR42" s="86"/>
      <c r="OSS42" s="86"/>
      <c r="OST42" s="86"/>
      <c r="OSU42" s="86"/>
      <c r="OSV42" s="86"/>
      <c r="OSW42" s="86"/>
      <c r="OSX42" s="86"/>
      <c r="OSY42" s="86"/>
      <c r="OSZ42" s="86"/>
      <c r="OTA42" s="86"/>
      <c r="OTB42" s="86"/>
      <c r="OTC42" s="86"/>
      <c r="OTD42" s="86"/>
      <c r="OTE42" s="86"/>
      <c r="OTF42" s="86"/>
      <c r="OTG42" s="86"/>
      <c r="OTH42" s="86"/>
      <c r="OTI42" s="86"/>
      <c r="OTJ42" s="86"/>
      <c r="OTK42" s="86"/>
      <c r="OTL42" s="86"/>
      <c r="OTM42" s="86"/>
      <c r="OTN42" s="86"/>
      <c r="OTO42" s="86"/>
      <c r="OTP42" s="86"/>
      <c r="OTQ42" s="86"/>
      <c r="OTR42" s="86"/>
      <c r="OTS42" s="86"/>
      <c r="OTT42" s="86"/>
      <c r="OTU42" s="86"/>
      <c r="OTV42" s="86"/>
      <c r="OTW42" s="86"/>
      <c r="OTX42" s="86"/>
      <c r="OTY42" s="86"/>
      <c r="OTZ42" s="86"/>
      <c r="OUA42" s="86"/>
      <c r="OUB42" s="86"/>
      <c r="OUC42" s="86"/>
      <c r="OUD42" s="86"/>
      <c r="OUE42" s="86"/>
      <c r="OUF42" s="86"/>
      <c r="OUG42" s="86"/>
      <c r="OUH42" s="86"/>
      <c r="OUI42" s="86"/>
      <c r="OUJ42" s="86"/>
      <c r="OUK42" s="86"/>
      <c r="OUL42" s="86"/>
      <c r="OUM42" s="86"/>
      <c r="OUN42" s="86"/>
      <c r="OUO42" s="86"/>
      <c r="OUP42" s="86"/>
      <c r="OUQ42" s="86"/>
      <c r="OUR42" s="86"/>
      <c r="OUS42" s="86"/>
      <c r="OUT42" s="86"/>
      <c r="OUU42" s="86"/>
      <c r="OUV42" s="86"/>
      <c r="OUW42" s="86"/>
      <c r="OUX42" s="86"/>
      <c r="OUY42" s="86"/>
      <c r="OUZ42" s="86"/>
      <c r="OVA42" s="86"/>
      <c r="OVB42" s="86"/>
      <c r="OVC42" s="86"/>
      <c r="OVD42" s="86"/>
      <c r="OVE42" s="86"/>
      <c r="OVF42" s="86"/>
      <c r="OVG42" s="86"/>
      <c r="OVH42" s="86"/>
      <c r="OVI42" s="86"/>
      <c r="OVJ42" s="86"/>
      <c r="OVK42" s="86"/>
      <c r="OVL42" s="86"/>
      <c r="OVM42" s="86"/>
      <c r="OVN42" s="86"/>
      <c r="OVO42" s="86"/>
      <c r="OVP42" s="86"/>
      <c r="OVQ42" s="86"/>
      <c r="OVR42" s="86"/>
      <c r="OVS42" s="86"/>
      <c r="OVT42" s="86"/>
      <c r="OVU42" s="86"/>
      <c r="OVV42" s="86"/>
      <c r="OVW42" s="86"/>
      <c r="OVX42" s="86"/>
      <c r="OVY42" s="86"/>
      <c r="OVZ42" s="86"/>
      <c r="OWA42" s="86"/>
      <c r="OWB42" s="86"/>
      <c r="OWC42" s="86"/>
      <c r="OWD42" s="86"/>
      <c r="OWE42" s="86"/>
      <c r="OWF42" s="86"/>
      <c r="OWG42" s="86"/>
      <c r="OWH42" s="86"/>
      <c r="OWI42" s="86"/>
      <c r="OWJ42" s="86"/>
      <c r="OWK42" s="86"/>
      <c r="OWL42" s="86"/>
      <c r="OWM42" s="86"/>
      <c r="OWN42" s="86"/>
      <c r="OWO42" s="86"/>
      <c r="OWP42" s="86"/>
      <c r="OWQ42" s="86"/>
      <c r="OWR42" s="86"/>
      <c r="OWS42" s="86"/>
      <c r="OWT42" s="86"/>
      <c r="OWU42" s="86"/>
      <c r="OWV42" s="86"/>
      <c r="OWW42" s="86"/>
      <c r="OWX42" s="86"/>
      <c r="OWY42" s="86"/>
      <c r="OWZ42" s="86"/>
      <c r="OXA42" s="86"/>
      <c r="OXB42" s="86"/>
      <c r="OXC42" s="86"/>
      <c r="OXD42" s="86"/>
      <c r="OXE42" s="86"/>
      <c r="OXF42" s="86"/>
      <c r="OXG42" s="86"/>
      <c r="OXH42" s="86"/>
      <c r="OXI42" s="86"/>
      <c r="OXJ42" s="86"/>
      <c r="OXK42" s="86"/>
      <c r="OXL42" s="86"/>
      <c r="OXM42" s="86"/>
      <c r="OXN42" s="86"/>
      <c r="OXO42" s="86"/>
      <c r="OXP42" s="86"/>
      <c r="OXQ42" s="86"/>
      <c r="OXR42" s="86"/>
      <c r="OXS42" s="86"/>
      <c r="OXT42" s="86"/>
      <c r="OXU42" s="86"/>
      <c r="OXV42" s="86"/>
      <c r="OXW42" s="86"/>
      <c r="OXX42" s="86"/>
      <c r="OXY42" s="86"/>
      <c r="OXZ42" s="86"/>
      <c r="OYA42" s="86"/>
      <c r="OYB42" s="86"/>
      <c r="OYC42" s="86"/>
      <c r="OYD42" s="86"/>
      <c r="OYE42" s="86"/>
      <c r="OYF42" s="86"/>
      <c r="OYG42" s="86"/>
      <c r="OYH42" s="86"/>
      <c r="OYI42" s="86"/>
      <c r="OYJ42" s="86"/>
      <c r="OYK42" s="86"/>
      <c r="OYL42" s="86"/>
      <c r="OYM42" s="86"/>
      <c r="OYN42" s="86"/>
      <c r="OYO42" s="86"/>
      <c r="OYP42" s="86"/>
      <c r="OYQ42" s="86"/>
      <c r="OYR42" s="86"/>
      <c r="OYS42" s="86"/>
      <c r="OYT42" s="86"/>
      <c r="OYU42" s="86"/>
      <c r="OYV42" s="86"/>
      <c r="OYW42" s="86"/>
      <c r="OYX42" s="86"/>
      <c r="OYY42" s="86"/>
      <c r="OYZ42" s="86"/>
      <c r="OZA42" s="86"/>
      <c r="OZB42" s="86"/>
      <c r="OZC42" s="86"/>
      <c r="OZD42" s="86"/>
      <c r="OZE42" s="86"/>
      <c r="OZF42" s="86"/>
      <c r="OZG42" s="86"/>
      <c r="OZH42" s="86"/>
      <c r="OZI42" s="86"/>
      <c r="OZJ42" s="86"/>
      <c r="OZK42" s="86"/>
      <c r="OZL42" s="86"/>
      <c r="OZM42" s="86"/>
      <c r="OZN42" s="86"/>
      <c r="OZO42" s="86"/>
      <c r="OZP42" s="86"/>
      <c r="OZQ42" s="86"/>
      <c r="OZR42" s="86"/>
      <c r="OZS42" s="86"/>
      <c r="OZT42" s="86"/>
      <c r="OZU42" s="86"/>
      <c r="OZV42" s="86"/>
      <c r="OZW42" s="86"/>
      <c r="OZX42" s="86"/>
      <c r="OZY42" s="86"/>
      <c r="OZZ42" s="86"/>
      <c r="PAA42" s="86"/>
      <c r="PAB42" s="86"/>
      <c r="PAC42" s="86"/>
      <c r="PAD42" s="86"/>
      <c r="PAE42" s="86"/>
      <c r="PAF42" s="86"/>
      <c r="PAG42" s="86"/>
      <c r="PAH42" s="86"/>
      <c r="PAI42" s="86"/>
      <c r="PAJ42" s="86"/>
      <c r="PAK42" s="86"/>
      <c r="PAL42" s="86"/>
      <c r="PAM42" s="86"/>
      <c r="PAN42" s="86"/>
      <c r="PAO42" s="86"/>
      <c r="PAP42" s="86"/>
      <c r="PAQ42" s="86"/>
      <c r="PAR42" s="86"/>
      <c r="PAS42" s="86"/>
      <c r="PAT42" s="86"/>
      <c r="PAU42" s="86"/>
      <c r="PAV42" s="86"/>
      <c r="PAW42" s="86"/>
      <c r="PAX42" s="86"/>
      <c r="PAY42" s="86"/>
      <c r="PAZ42" s="86"/>
      <c r="PBA42" s="86"/>
      <c r="PBB42" s="86"/>
      <c r="PBC42" s="86"/>
      <c r="PBD42" s="86"/>
      <c r="PBE42" s="86"/>
      <c r="PBF42" s="86"/>
      <c r="PBG42" s="86"/>
      <c r="PBH42" s="86"/>
      <c r="PBI42" s="86"/>
      <c r="PBJ42" s="86"/>
      <c r="PBK42" s="86"/>
      <c r="PBL42" s="86"/>
      <c r="PBM42" s="86"/>
      <c r="PBN42" s="86"/>
      <c r="PBO42" s="86"/>
      <c r="PBP42" s="86"/>
      <c r="PBQ42" s="86"/>
      <c r="PBR42" s="86"/>
      <c r="PBS42" s="86"/>
      <c r="PBT42" s="86"/>
      <c r="PBU42" s="86"/>
      <c r="PBV42" s="86"/>
      <c r="PBW42" s="86"/>
      <c r="PBX42" s="86"/>
      <c r="PBY42" s="86"/>
      <c r="PBZ42" s="86"/>
      <c r="PCA42" s="86"/>
      <c r="PCB42" s="86"/>
      <c r="PCC42" s="86"/>
      <c r="PCD42" s="86"/>
      <c r="PCE42" s="86"/>
      <c r="PCF42" s="86"/>
      <c r="PCG42" s="86"/>
      <c r="PCH42" s="86"/>
      <c r="PCI42" s="86"/>
      <c r="PCJ42" s="86"/>
      <c r="PCK42" s="86"/>
      <c r="PCL42" s="86"/>
      <c r="PCM42" s="86"/>
      <c r="PCN42" s="86"/>
      <c r="PCO42" s="86"/>
      <c r="PCP42" s="86"/>
      <c r="PCQ42" s="86"/>
      <c r="PCR42" s="86"/>
      <c r="PCS42" s="86"/>
      <c r="PCT42" s="86"/>
      <c r="PCU42" s="86"/>
      <c r="PCV42" s="86"/>
      <c r="PCW42" s="86"/>
      <c r="PCX42" s="86"/>
      <c r="PCY42" s="86"/>
      <c r="PCZ42" s="86"/>
      <c r="PDA42" s="86"/>
      <c r="PDB42" s="86"/>
      <c r="PDC42" s="86"/>
      <c r="PDD42" s="86"/>
      <c r="PDE42" s="86"/>
      <c r="PDF42" s="86"/>
      <c r="PDG42" s="86"/>
      <c r="PDH42" s="86"/>
      <c r="PDI42" s="86"/>
      <c r="PDJ42" s="86"/>
      <c r="PDK42" s="86"/>
      <c r="PDL42" s="86"/>
      <c r="PDM42" s="86"/>
      <c r="PDN42" s="86"/>
      <c r="PDO42" s="86"/>
      <c r="PDP42" s="86"/>
      <c r="PDQ42" s="86"/>
      <c r="PDR42" s="86"/>
      <c r="PDS42" s="86"/>
      <c r="PDT42" s="86"/>
      <c r="PDU42" s="86"/>
      <c r="PDV42" s="86"/>
      <c r="PDW42" s="86"/>
      <c r="PDX42" s="86"/>
      <c r="PDY42" s="86"/>
      <c r="PDZ42" s="86"/>
      <c r="PEA42" s="86"/>
      <c r="PEB42" s="86"/>
      <c r="PEC42" s="86"/>
      <c r="PED42" s="86"/>
      <c r="PEE42" s="86"/>
      <c r="PEF42" s="86"/>
      <c r="PEG42" s="86"/>
      <c r="PEH42" s="86"/>
      <c r="PEI42" s="86"/>
      <c r="PEJ42" s="86"/>
      <c r="PEK42" s="86"/>
      <c r="PEL42" s="86"/>
      <c r="PEM42" s="86"/>
      <c r="PEN42" s="86"/>
      <c r="PEO42" s="86"/>
      <c r="PEP42" s="86"/>
      <c r="PEQ42" s="86"/>
      <c r="PER42" s="86"/>
      <c r="PES42" s="86"/>
      <c r="PET42" s="86"/>
      <c r="PEU42" s="86"/>
      <c r="PEV42" s="86"/>
      <c r="PEW42" s="86"/>
      <c r="PEX42" s="86"/>
      <c r="PEY42" s="86"/>
      <c r="PEZ42" s="86"/>
      <c r="PFA42" s="86"/>
      <c r="PFB42" s="86"/>
      <c r="PFC42" s="86"/>
      <c r="PFD42" s="86"/>
      <c r="PFE42" s="86"/>
      <c r="PFF42" s="86"/>
      <c r="PFG42" s="86"/>
      <c r="PFH42" s="86"/>
      <c r="PFI42" s="86"/>
      <c r="PFJ42" s="86"/>
      <c r="PFK42" s="86"/>
      <c r="PFL42" s="86"/>
      <c r="PFM42" s="86"/>
      <c r="PFN42" s="86"/>
      <c r="PFO42" s="86"/>
      <c r="PFP42" s="86"/>
      <c r="PFQ42" s="86"/>
      <c r="PFR42" s="86"/>
      <c r="PFS42" s="86"/>
      <c r="PFT42" s="86"/>
      <c r="PFU42" s="86"/>
      <c r="PFV42" s="86"/>
      <c r="PFW42" s="86"/>
      <c r="PFX42" s="86"/>
      <c r="PFY42" s="86"/>
      <c r="PFZ42" s="86"/>
      <c r="PGA42" s="86"/>
      <c r="PGB42" s="86"/>
      <c r="PGC42" s="86"/>
      <c r="PGD42" s="86"/>
      <c r="PGE42" s="86"/>
      <c r="PGF42" s="86"/>
      <c r="PGG42" s="86"/>
      <c r="PGH42" s="86"/>
      <c r="PGI42" s="86"/>
      <c r="PGJ42" s="86"/>
      <c r="PGK42" s="86"/>
      <c r="PGL42" s="86"/>
      <c r="PGM42" s="86"/>
      <c r="PGN42" s="86"/>
      <c r="PGO42" s="86"/>
      <c r="PGP42" s="86"/>
      <c r="PGQ42" s="86"/>
      <c r="PGR42" s="86"/>
      <c r="PGS42" s="86"/>
      <c r="PGT42" s="86"/>
      <c r="PGU42" s="86"/>
      <c r="PGV42" s="86"/>
      <c r="PGW42" s="86"/>
      <c r="PGX42" s="86"/>
      <c r="PGY42" s="86"/>
      <c r="PGZ42" s="86"/>
      <c r="PHA42" s="86"/>
      <c r="PHB42" s="86"/>
      <c r="PHC42" s="86"/>
      <c r="PHD42" s="86"/>
      <c r="PHE42" s="86"/>
      <c r="PHF42" s="86"/>
      <c r="PHG42" s="86"/>
      <c r="PHH42" s="86"/>
      <c r="PHI42" s="86"/>
      <c r="PHJ42" s="86"/>
      <c r="PHK42" s="86"/>
      <c r="PHL42" s="86"/>
      <c r="PHM42" s="86"/>
      <c r="PHN42" s="86"/>
      <c r="PHO42" s="86"/>
      <c r="PHP42" s="86"/>
      <c r="PHQ42" s="86"/>
      <c r="PHR42" s="86"/>
      <c r="PHS42" s="86"/>
      <c r="PHT42" s="86"/>
      <c r="PHU42" s="86"/>
      <c r="PHV42" s="86"/>
      <c r="PHW42" s="86"/>
      <c r="PHX42" s="86"/>
      <c r="PHY42" s="86"/>
      <c r="PHZ42" s="86"/>
      <c r="PIA42" s="86"/>
      <c r="PIB42" s="86"/>
      <c r="PIC42" s="86"/>
      <c r="PID42" s="86"/>
      <c r="PIE42" s="86"/>
      <c r="PIF42" s="86"/>
      <c r="PIG42" s="86"/>
      <c r="PIH42" s="86"/>
      <c r="PII42" s="86"/>
      <c r="PIJ42" s="86"/>
      <c r="PIK42" s="86"/>
      <c r="PIL42" s="86"/>
      <c r="PIM42" s="86"/>
      <c r="PIN42" s="86"/>
      <c r="PIO42" s="86"/>
      <c r="PIP42" s="86"/>
      <c r="PIQ42" s="86"/>
      <c r="PIR42" s="86"/>
      <c r="PIS42" s="86"/>
      <c r="PIT42" s="86"/>
      <c r="PIU42" s="86"/>
      <c r="PIV42" s="86"/>
      <c r="PIW42" s="86"/>
      <c r="PIX42" s="86"/>
      <c r="PIY42" s="86"/>
      <c r="PIZ42" s="86"/>
      <c r="PJA42" s="86"/>
      <c r="PJB42" s="86"/>
      <c r="PJC42" s="86"/>
      <c r="PJD42" s="86"/>
      <c r="PJE42" s="86"/>
      <c r="PJF42" s="86"/>
      <c r="PJG42" s="86"/>
      <c r="PJH42" s="86"/>
      <c r="PJI42" s="86"/>
      <c r="PJJ42" s="86"/>
      <c r="PJK42" s="86"/>
      <c r="PJL42" s="86"/>
      <c r="PJM42" s="86"/>
      <c r="PJN42" s="86"/>
      <c r="PJO42" s="86"/>
      <c r="PJP42" s="86"/>
      <c r="PJQ42" s="86"/>
      <c r="PJR42" s="86"/>
      <c r="PJS42" s="86"/>
      <c r="PJT42" s="86"/>
      <c r="PJU42" s="86"/>
      <c r="PJV42" s="86"/>
      <c r="PJW42" s="86"/>
      <c r="PJX42" s="86"/>
      <c r="PJY42" s="86"/>
      <c r="PJZ42" s="86"/>
      <c r="PKA42" s="86"/>
      <c r="PKB42" s="86"/>
      <c r="PKC42" s="86"/>
      <c r="PKD42" s="86"/>
      <c r="PKE42" s="86"/>
      <c r="PKF42" s="86"/>
      <c r="PKG42" s="86"/>
      <c r="PKH42" s="86"/>
      <c r="PKI42" s="86"/>
      <c r="PKJ42" s="86"/>
      <c r="PKK42" s="86"/>
      <c r="PKL42" s="86"/>
      <c r="PKM42" s="86"/>
      <c r="PKN42" s="86"/>
      <c r="PKO42" s="86"/>
      <c r="PKP42" s="86"/>
      <c r="PKQ42" s="86"/>
      <c r="PKR42" s="86"/>
      <c r="PKS42" s="86"/>
      <c r="PKT42" s="86"/>
      <c r="PKU42" s="86"/>
      <c r="PKV42" s="86"/>
      <c r="PKW42" s="86"/>
      <c r="PKX42" s="86"/>
      <c r="PKY42" s="86"/>
      <c r="PKZ42" s="86"/>
      <c r="PLA42" s="86"/>
      <c r="PLB42" s="86"/>
      <c r="PLC42" s="86"/>
      <c r="PLD42" s="86"/>
      <c r="PLE42" s="86"/>
      <c r="PLF42" s="86"/>
      <c r="PLG42" s="86"/>
      <c r="PLH42" s="86"/>
      <c r="PLI42" s="86"/>
      <c r="PLJ42" s="86"/>
      <c r="PLK42" s="86"/>
      <c r="PLL42" s="86"/>
      <c r="PLM42" s="86"/>
      <c r="PLN42" s="86"/>
      <c r="PLO42" s="86"/>
      <c r="PLP42" s="86"/>
      <c r="PLQ42" s="86"/>
      <c r="PLR42" s="86"/>
      <c r="PLS42" s="86"/>
      <c r="PLT42" s="86"/>
      <c r="PLU42" s="86"/>
      <c r="PLV42" s="86"/>
      <c r="PLW42" s="86"/>
      <c r="PLX42" s="86"/>
      <c r="PLY42" s="86"/>
      <c r="PLZ42" s="86"/>
      <c r="PMA42" s="86"/>
      <c r="PMB42" s="86"/>
      <c r="PMC42" s="86"/>
      <c r="PMD42" s="86"/>
      <c r="PME42" s="86"/>
      <c r="PMF42" s="86"/>
      <c r="PMG42" s="86"/>
      <c r="PMH42" s="86"/>
      <c r="PMI42" s="86"/>
      <c r="PMJ42" s="86"/>
      <c r="PMK42" s="86"/>
      <c r="PML42" s="86"/>
      <c r="PMM42" s="86"/>
      <c r="PMN42" s="86"/>
      <c r="PMO42" s="86"/>
      <c r="PMP42" s="86"/>
      <c r="PMQ42" s="86"/>
      <c r="PMR42" s="86"/>
      <c r="PMS42" s="86"/>
      <c r="PMT42" s="86"/>
      <c r="PMU42" s="86"/>
      <c r="PMV42" s="86"/>
      <c r="PMW42" s="86"/>
      <c r="PMX42" s="86"/>
      <c r="PMY42" s="86"/>
      <c r="PMZ42" s="86"/>
      <c r="PNA42" s="86"/>
      <c r="PNB42" s="86"/>
      <c r="PNC42" s="86"/>
      <c r="PND42" s="86"/>
      <c r="PNE42" s="86"/>
      <c r="PNF42" s="86"/>
      <c r="PNG42" s="86"/>
      <c r="PNH42" s="86"/>
      <c r="PNI42" s="86"/>
      <c r="PNJ42" s="86"/>
      <c r="PNK42" s="86"/>
      <c r="PNL42" s="86"/>
      <c r="PNM42" s="86"/>
      <c r="PNN42" s="86"/>
      <c r="PNO42" s="86"/>
      <c r="PNP42" s="86"/>
      <c r="PNQ42" s="86"/>
      <c r="PNR42" s="86"/>
      <c r="PNS42" s="86"/>
      <c r="PNT42" s="86"/>
      <c r="PNU42" s="86"/>
      <c r="PNV42" s="86"/>
      <c r="PNW42" s="86"/>
      <c r="PNX42" s="86"/>
      <c r="PNY42" s="86"/>
      <c r="PNZ42" s="86"/>
      <c r="POA42" s="86"/>
      <c r="POB42" s="86"/>
      <c r="POC42" s="86"/>
      <c r="POD42" s="86"/>
      <c r="POE42" s="86"/>
      <c r="POF42" s="86"/>
      <c r="POG42" s="86"/>
      <c r="POH42" s="86"/>
      <c r="POI42" s="86"/>
      <c r="POJ42" s="86"/>
      <c r="POK42" s="86"/>
      <c r="POL42" s="86"/>
      <c r="POM42" s="86"/>
      <c r="PON42" s="86"/>
      <c r="POO42" s="86"/>
      <c r="POP42" s="86"/>
      <c r="POQ42" s="86"/>
      <c r="POR42" s="86"/>
      <c r="POS42" s="86"/>
      <c r="POT42" s="86"/>
      <c r="POU42" s="86"/>
      <c r="POV42" s="86"/>
      <c r="POW42" s="86"/>
      <c r="POX42" s="86"/>
      <c r="POY42" s="86"/>
      <c r="POZ42" s="86"/>
      <c r="PPA42" s="86"/>
      <c r="PPB42" s="86"/>
      <c r="PPC42" s="86"/>
      <c r="PPD42" s="86"/>
      <c r="PPE42" s="86"/>
      <c r="PPF42" s="86"/>
      <c r="PPG42" s="86"/>
      <c r="PPH42" s="86"/>
      <c r="PPI42" s="86"/>
      <c r="PPJ42" s="86"/>
      <c r="PPK42" s="86"/>
      <c r="PPL42" s="86"/>
      <c r="PPM42" s="86"/>
      <c r="PPN42" s="86"/>
      <c r="PPO42" s="86"/>
      <c r="PPP42" s="86"/>
      <c r="PPQ42" s="86"/>
      <c r="PPR42" s="86"/>
      <c r="PPS42" s="86"/>
      <c r="PPT42" s="86"/>
      <c r="PPU42" s="86"/>
      <c r="PPV42" s="86"/>
      <c r="PPW42" s="86"/>
      <c r="PPX42" s="86"/>
      <c r="PPY42" s="86"/>
      <c r="PPZ42" s="86"/>
      <c r="PQA42" s="86"/>
      <c r="PQB42" s="86"/>
      <c r="PQC42" s="86"/>
      <c r="PQD42" s="86"/>
      <c r="PQE42" s="86"/>
      <c r="PQF42" s="86"/>
      <c r="PQG42" s="86"/>
      <c r="PQH42" s="86"/>
      <c r="PQI42" s="86"/>
      <c r="PQJ42" s="86"/>
      <c r="PQK42" s="86"/>
      <c r="PQL42" s="86"/>
      <c r="PQM42" s="86"/>
      <c r="PQN42" s="86"/>
      <c r="PQO42" s="86"/>
      <c r="PQP42" s="86"/>
      <c r="PQQ42" s="86"/>
      <c r="PQR42" s="86"/>
      <c r="PQS42" s="86"/>
      <c r="PQT42" s="86"/>
      <c r="PQU42" s="86"/>
      <c r="PQV42" s="86"/>
      <c r="PQW42" s="86"/>
      <c r="PQX42" s="86"/>
      <c r="PQY42" s="86"/>
      <c r="PQZ42" s="86"/>
      <c r="PRA42" s="86"/>
      <c r="PRB42" s="86"/>
      <c r="PRC42" s="86"/>
      <c r="PRD42" s="86"/>
      <c r="PRE42" s="86"/>
      <c r="PRF42" s="86"/>
      <c r="PRG42" s="86"/>
      <c r="PRH42" s="86"/>
      <c r="PRI42" s="86"/>
      <c r="PRJ42" s="86"/>
      <c r="PRK42" s="86"/>
      <c r="PRL42" s="86"/>
      <c r="PRM42" s="86"/>
      <c r="PRN42" s="86"/>
      <c r="PRO42" s="86"/>
      <c r="PRP42" s="86"/>
      <c r="PRQ42" s="86"/>
      <c r="PRR42" s="86"/>
      <c r="PRS42" s="86"/>
      <c r="PRT42" s="86"/>
      <c r="PRU42" s="86"/>
      <c r="PRV42" s="86"/>
      <c r="PRW42" s="86"/>
      <c r="PRX42" s="86"/>
      <c r="PRY42" s="86"/>
      <c r="PRZ42" s="86"/>
      <c r="PSA42" s="86"/>
      <c r="PSB42" s="86"/>
      <c r="PSC42" s="86"/>
      <c r="PSD42" s="86"/>
      <c r="PSE42" s="86"/>
      <c r="PSF42" s="86"/>
      <c r="PSG42" s="86"/>
      <c r="PSH42" s="86"/>
      <c r="PSI42" s="86"/>
      <c r="PSJ42" s="86"/>
      <c r="PSK42" s="86"/>
      <c r="PSL42" s="86"/>
      <c r="PSM42" s="86"/>
      <c r="PSN42" s="86"/>
      <c r="PSO42" s="86"/>
      <c r="PSP42" s="86"/>
      <c r="PSQ42" s="86"/>
      <c r="PSR42" s="86"/>
      <c r="PSS42" s="86"/>
      <c r="PST42" s="86"/>
      <c r="PSU42" s="86"/>
      <c r="PSV42" s="86"/>
      <c r="PSW42" s="86"/>
      <c r="PSX42" s="86"/>
      <c r="PSY42" s="86"/>
      <c r="PSZ42" s="86"/>
      <c r="PTA42" s="86"/>
      <c r="PTB42" s="86"/>
      <c r="PTC42" s="86"/>
      <c r="PTD42" s="86"/>
      <c r="PTE42" s="86"/>
      <c r="PTF42" s="86"/>
      <c r="PTG42" s="86"/>
      <c r="PTH42" s="86"/>
      <c r="PTI42" s="86"/>
      <c r="PTJ42" s="86"/>
      <c r="PTK42" s="86"/>
      <c r="PTL42" s="86"/>
      <c r="PTM42" s="86"/>
      <c r="PTN42" s="86"/>
      <c r="PTO42" s="86"/>
      <c r="PTP42" s="86"/>
      <c r="PTQ42" s="86"/>
      <c r="PTR42" s="86"/>
      <c r="PTS42" s="86"/>
      <c r="PTT42" s="86"/>
      <c r="PTU42" s="86"/>
      <c r="PTV42" s="86"/>
      <c r="PTW42" s="86"/>
      <c r="PTX42" s="86"/>
      <c r="PTY42" s="86"/>
      <c r="PTZ42" s="86"/>
      <c r="PUA42" s="86"/>
      <c r="PUB42" s="86"/>
      <c r="PUC42" s="86"/>
      <c r="PUD42" s="86"/>
      <c r="PUE42" s="86"/>
      <c r="PUF42" s="86"/>
      <c r="PUG42" s="86"/>
      <c r="PUH42" s="86"/>
      <c r="PUI42" s="86"/>
      <c r="PUJ42" s="86"/>
      <c r="PUK42" s="86"/>
      <c r="PUL42" s="86"/>
      <c r="PUM42" s="86"/>
      <c r="PUN42" s="86"/>
      <c r="PUO42" s="86"/>
      <c r="PUP42" s="86"/>
      <c r="PUQ42" s="86"/>
      <c r="PUR42" s="86"/>
      <c r="PUS42" s="86"/>
      <c r="PUT42" s="86"/>
      <c r="PUU42" s="86"/>
      <c r="PUV42" s="86"/>
      <c r="PUW42" s="86"/>
      <c r="PUX42" s="86"/>
      <c r="PUY42" s="86"/>
      <c r="PUZ42" s="86"/>
      <c r="PVA42" s="86"/>
      <c r="PVB42" s="86"/>
      <c r="PVC42" s="86"/>
      <c r="PVD42" s="86"/>
      <c r="PVE42" s="86"/>
      <c r="PVF42" s="86"/>
      <c r="PVG42" s="86"/>
      <c r="PVH42" s="86"/>
      <c r="PVI42" s="86"/>
      <c r="PVJ42" s="86"/>
      <c r="PVK42" s="86"/>
      <c r="PVL42" s="86"/>
      <c r="PVM42" s="86"/>
      <c r="PVN42" s="86"/>
      <c r="PVO42" s="86"/>
      <c r="PVP42" s="86"/>
      <c r="PVQ42" s="86"/>
      <c r="PVR42" s="86"/>
      <c r="PVS42" s="86"/>
      <c r="PVT42" s="86"/>
      <c r="PVU42" s="86"/>
      <c r="PVV42" s="86"/>
      <c r="PVW42" s="86"/>
      <c r="PVX42" s="86"/>
      <c r="PVY42" s="86"/>
      <c r="PVZ42" s="86"/>
      <c r="PWA42" s="86"/>
      <c r="PWB42" s="86"/>
      <c r="PWC42" s="86"/>
      <c r="PWD42" s="86"/>
      <c r="PWE42" s="86"/>
      <c r="PWF42" s="86"/>
      <c r="PWG42" s="86"/>
      <c r="PWH42" s="86"/>
      <c r="PWI42" s="86"/>
      <c r="PWJ42" s="86"/>
      <c r="PWK42" s="86"/>
      <c r="PWL42" s="86"/>
      <c r="PWM42" s="86"/>
      <c r="PWN42" s="86"/>
      <c r="PWO42" s="86"/>
      <c r="PWP42" s="86"/>
      <c r="PWQ42" s="86"/>
      <c r="PWR42" s="86"/>
      <c r="PWS42" s="86"/>
      <c r="PWT42" s="86"/>
      <c r="PWU42" s="86"/>
      <c r="PWV42" s="86"/>
      <c r="PWW42" s="86"/>
      <c r="PWX42" s="86"/>
      <c r="PWY42" s="86"/>
      <c r="PWZ42" s="86"/>
      <c r="PXA42" s="86"/>
      <c r="PXB42" s="86"/>
      <c r="PXC42" s="86"/>
      <c r="PXD42" s="86"/>
      <c r="PXE42" s="86"/>
      <c r="PXF42" s="86"/>
      <c r="PXG42" s="86"/>
      <c r="PXH42" s="86"/>
      <c r="PXI42" s="86"/>
      <c r="PXJ42" s="86"/>
      <c r="PXK42" s="86"/>
      <c r="PXL42" s="86"/>
      <c r="PXM42" s="86"/>
      <c r="PXN42" s="86"/>
      <c r="PXO42" s="86"/>
      <c r="PXP42" s="86"/>
      <c r="PXQ42" s="86"/>
      <c r="PXR42" s="86"/>
      <c r="PXS42" s="86"/>
      <c r="PXT42" s="86"/>
      <c r="PXU42" s="86"/>
      <c r="PXV42" s="86"/>
      <c r="PXW42" s="86"/>
      <c r="PXX42" s="86"/>
      <c r="PXY42" s="86"/>
      <c r="PXZ42" s="86"/>
      <c r="PYA42" s="86"/>
      <c r="PYB42" s="86"/>
      <c r="PYC42" s="86"/>
      <c r="PYD42" s="86"/>
      <c r="PYE42" s="86"/>
      <c r="PYF42" s="86"/>
      <c r="PYG42" s="86"/>
      <c r="PYH42" s="86"/>
      <c r="PYI42" s="86"/>
      <c r="PYJ42" s="86"/>
      <c r="PYK42" s="86"/>
      <c r="PYL42" s="86"/>
      <c r="PYM42" s="86"/>
      <c r="PYN42" s="86"/>
      <c r="PYO42" s="86"/>
      <c r="PYP42" s="86"/>
      <c r="PYQ42" s="86"/>
      <c r="PYR42" s="86"/>
      <c r="PYS42" s="86"/>
      <c r="PYT42" s="86"/>
      <c r="PYU42" s="86"/>
      <c r="PYV42" s="86"/>
      <c r="PYW42" s="86"/>
      <c r="PYX42" s="86"/>
      <c r="PYY42" s="86"/>
      <c r="PYZ42" s="86"/>
      <c r="PZA42" s="86"/>
      <c r="PZB42" s="86"/>
      <c r="PZC42" s="86"/>
      <c r="PZD42" s="86"/>
      <c r="PZE42" s="86"/>
      <c r="PZF42" s="86"/>
      <c r="PZG42" s="86"/>
      <c r="PZH42" s="86"/>
      <c r="PZI42" s="86"/>
      <c r="PZJ42" s="86"/>
      <c r="PZK42" s="86"/>
      <c r="PZL42" s="86"/>
      <c r="PZM42" s="86"/>
      <c r="PZN42" s="86"/>
      <c r="PZO42" s="86"/>
      <c r="PZP42" s="86"/>
      <c r="PZQ42" s="86"/>
      <c r="PZR42" s="86"/>
      <c r="PZS42" s="86"/>
      <c r="PZT42" s="86"/>
      <c r="PZU42" s="86"/>
      <c r="PZV42" s="86"/>
      <c r="PZW42" s="86"/>
      <c r="PZX42" s="86"/>
      <c r="PZY42" s="86"/>
      <c r="PZZ42" s="86"/>
      <c r="QAA42" s="86"/>
      <c r="QAB42" s="86"/>
      <c r="QAC42" s="86"/>
      <c r="QAD42" s="86"/>
      <c r="QAE42" s="86"/>
      <c r="QAF42" s="86"/>
      <c r="QAG42" s="86"/>
      <c r="QAH42" s="86"/>
      <c r="QAI42" s="86"/>
      <c r="QAJ42" s="86"/>
      <c r="QAK42" s="86"/>
      <c r="QAL42" s="86"/>
      <c r="QAM42" s="86"/>
      <c r="QAN42" s="86"/>
      <c r="QAO42" s="86"/>
      <c r="QAP42" s="86"/>
      <c r="QAQ42" s="86"/>
      <c r="QAR42" s="86"/>
      <c r="QAS42" s="86"/>
      <c r="QAT42" s="86"/>
      <c r="QAU42" s="86"/>
      <c r="QAV42" s="86"/>
      <c r="QAW42" s="86"/>
      <c r="QAX42" s="86"/>
      <c r="QAY42" s="86"/>
      <c r="QAZ42" s="86"/>
      <c r="QBA42" s="86"/>
      <c r="QBB42" s="86"/>
      <c r="QBC42" s="86"/>
      <c r="QBD42" s="86"/>
      <c r="QBE42" s="86"/>
      <c r="QBF42" s="86"/>
      <c r="QBG42" s="86"/>
      <c r="QBH42" s="86"/>
      <c r="QBI42" s="86"/>
      <c r="QBJ42" s="86"/>
      <c r="QBK42" s="86"/>
      <c r="QBL42" s="86"/>
      <c r="QBM42" s="86"/>
      <c r="QBN42" s="86"/>
      <c r="QBO42" s="86"/>
      <c r="QBP42" s="86"/>
      <c r="QBQ42" s="86"/>
      <c r="QBR42" s="86"/>
      <c r="QBS42" s="86"/>
      <c r="QBT42" s="86"/>
      <c r="QBU42" s="86"/>
      <c r="QBV42" s="86"/>
      <c r="QBW42" s="86"/>
      <c r="QBX42" s="86"/>
      <c r="QBY42" s="86"/>
      <c r="QBZ42" s="86"/>
      <c r="QCA42" s="86"/>
      <c r="QCB42" s="86"/>
      <c r="QCC42" s="86"/>
      <c r="QCD42" s="86"/>
      <c r="QCE42" s="86"/>
      <c r="QCF42" s="86"/>
      <c r="QCG42" s="86"/>
      <c r="QCH42" s="86"/>
      <c r="QCI42" s="86"/>
      <c r="QCJ42" s="86"/>
      <c r="QCK42" s="86"/>
      <c r="QCL42" s="86"/>
      <c r="QCM42" s="86"/>
      <c r="QCN42" s="86"/>
      <c r="QCO42" s="86"/>
      <c r="QCP42" s="86"/>
      <c r="QCQ42" s="86"/>
      <c r="QCR42" s="86"/>
      <c r="QCS42" s="86"/>
      <c r="QCT42" s="86"/>
      <c r="QCU42" s="86"/>
      <c r="QCV42" s="86"/>
      <c r="QCW42" s="86"/>
      <c r="QCX42" s="86"/>
      <c r="QCY42" s="86"/>
      <c r="QCZ42" s="86"/>
      <c r="QDA42" s="86"/>
      <c r="QDB42" s="86"/>
      <c r="QDC42" s="86"/>
      <c r="QDD42" s="86"/>
      <c r="QDE42" s="86"/>
      <c r="QDF42" s="86"/>
      <c r="QDG42" s="86"/>
      <c r="QDH42" s="86"/>
      <c r="QDI42" s="86"/>
      <c r="QDJ42" s="86"/>
      <c r="QDK42" s="86"/>
      <c r="QDL42" s="86"/>
      <c r="QDM42" s="86"/>
      <c r="QDN42" s="86"/>
      <c r="QDO42" s="86"/>
      <c r="QDP42" s="86"/>
      <c r="QDQ42" s="86"/>
      <c r="QDR42" s="86"/>
      <c r="QDS42" s="86"/>
      <c r="QDT42" s="86"/>
      <c r="QDU42" s="86"/>
      <c r="QDV42" s="86"/>
      <c r="QDW42" s="86"/>
      <c r="QDX42" s="86"/>
      <c r="QDY42" s="86"/>
      <c r="QDZ42" s="86"/>
      <c r="QEA42" s="86"/>
      <c r="QEB42" s="86"/>
      <c r="QEC42" s="86"/>
      <c r="QED42" s="86"/>
      <c r="QEE42" s="86"/>
      <c r="QEF42" s="86"/>
      <c r="QEG42" s="86"/>
      <c r="QEH42" s="86"/>
      <c r="QEI42" s="86"/>
      <c r="QEJ42" s="86"/>
      <c r="QEK42" s="86"/>
      <c r="QEL42" s="86"/>
      <c r="QEM42" s="86"/>
      <c r="QEN42" s="86"/>
      <c r="QEO42" s="86"/>
      <c r="QEP42" s="86"/>
      <c r="QEQ42" s="86"/>
      <c r="QER42" s="86"/>
      <c r="QES42" s="86"/>
      <c r="QET42" s="86"/>
      <c r="QEU42" s="86"/>
      <c r="QEV42" s="86"/>
      <c r="QEW42" s="86"/>
      <c r="QEX42" s="86"/>
      <c r="QEY42" s="86"/>
      <c r="QEZ42" s="86"/>
      <c r="QFA42" s="86"/>
      <c r="QFB42" s="86"/>
      <c r="QFC42" s="86"/>
      <c r="QFD42" s="86"/>
      <c r="QFE42" s="86"/>
      <c r="QFF42" s="86"/>
      <c r="QFG42" s="86"/>
      <c r="QFH42" s="86"/>
      <c r="QFI42" s="86"/>
      <c r="QFJ42" s="86"/>
      <c r="QFK42" s="86"/>
      <c r="QFL42" s="86"/>
      <c r="QFM42" s="86"/>
      <c r="QFN42" s="86"/>
      <c r="QFO42" s="86"/>
      <c r="QFP42" s="86"/>
      <c r="QFQ42" s="86"/>
      <c r="QFR42" s="86"/>
      <c r="QFS42" s="86"/>
      <c r="QFT42" s="86"/>
      <c r="QFU42" s="86"/>
      <c r="QFV42" s="86"/>
      <c r="QFW42" s="86"/>
      <c r="QFX42" s="86"/>
      <c r="QFY42" s="86"/>
      <c r="QFZ42" s="86"/>
      <c r="QGA42" s="86"/>
      <c r="QGB42" s="86"/>
      <c r="QGC42" s="86"/>
      <c r="QGD42" s="86"/>
      <c r="QGE42" s="86"/>
      <c r="QGF42" s="86"/>
      <c r="QGG42" s="86"/>
      <c r="QGH42" s="86"/>
      <c r="QGI42" s="86"/>
      <c r="QGJ42" s="86"/>
      <c r="QGK42" s="86"/>
      <c r="QGL42" s="86"/>
      <c r="QGM42" s="86"/>
      <c r="QGN42" s="86"/>
      <c r="QGO42" s="86"/>
      <c r="QGP42" s="86"/>
      <c r="QGQ42" s="86"/>
      <c r="QGR42" s="86"/>
      <c r="QGS42" s="86"/>
      <c r="QGT42" s="86"/>
      <c r="QGU42" s="86"/>
      <c r="QGV42" s="86"/>
      <c r="QGW42" s="86"/>
      <c r="QGX42" s="86"/>
      <c r="QGY42" s="86"/>
      <c r="QGZ42" s="86"/>
      <c r="QHA42" s="86"/>
      <c r="QHB42" s="86"/>
      <c r="QHC42" s="86"/>
      <c r="QHD42" s="86"/>
      <c r="QHE42" s="86"/>
      <c r="QHF42" s="86"/>
      <c r="QHG42" s="86"/>
      <c r="QHH42" s="86"/>
      <c r="QHI42" s="86"/>
      <c r="QHJ42" s="86"/>
      <c r="QHK42" s="86"/>
      <c r="QHL42" s="86"/>
      <c r="QHM42" s="86"/>
      <c r="QHN42" s="86"/>
      <c r="QHO42" s="86"/>
      <c r="QHP42" s="86"/>
      <c r="QHQ42" s="86"/>
      <c r="QHR42" s="86"/>
      <c r="QHS42" s="86"/>
      <c r="QHT42" s="86"/>
      <c r="QHU42" s="86"/>
      <c r="QHV42" s="86"/>
      <c r="QHW42" s="86"/>
      <c r="QHX42" s="86"/>
      <c r="QHY42" s="86"/>
      <c r="QHZ42" s="86"/>
      <c r="QIA42" s="86"/>
      <c r="QIB42" s="86"/>
      <c r="QIC42" s="86"/>
      <c r="QID42" s="86"/>
      <c r="QIE42" s="86"/>
      <c r="QIF42" s="86"/>
      <c r="QIG42" s="86"/>
      <c r="QIH42" s="86"/>
      <c r="QII42" s="86"/>
      <c r="QIJ42" s="86"/>
      <c r="QIK42" s="86"/>
      <c r="QIL42" s="86"/>
      <c r="QIM42" s="86"/>
      <c r="QIN42" s="86"/>
      <c r="QIO42" s="86"/>
      <c r="QIP42" s="86"/>
      <c r="QIQ42" s="86"/>
      <c r="QIR42" s="86"/>
      <c r="QIS42" s="86"/>
      <c r="QIT42" s="86"/>
      <c r="QIU42" s="86"/>
      <c r="QIV42" s="86"/>
      <c r="QIW42" s="86"/>
      <c r="QIX42" s="86"/>
      <c r="QIY42" s="86"/>
      <c r="QIZ42" s="86"/>
      <c r="QJA42" s="86"/>
      <c r="QJB42" s="86"/>
      <c r="QJC42" s="86"/>
      <c r="QJD42" s="86"/>
      <c r="QJE42" s="86"/>
      <c r="QJF42" s="86"/>
      <c r="QJG42" s="86"/>
      <c r="QJH42" s="86"/>
      <c r="QJI42" s="86"/>
      <c r="QJJ42" s="86"/>
      <c r="QJK42" s="86"/>
      <c r="QJL42" s="86"/>
      <c r="QJM42" s="86"/>
      <c r="QJN42" s="86"/>
      <c r="QJO42" s="86"/>
      <c r="QJP42" s="86"/>
      <c r="QJQ42" s="86"/>
      <c r="QJR42" s="86"/>
      <c r="QJS42" s="86"/>
      <c r="QJT42" s="86"/>
      <c r="QJU42" s="86"/>
      <c r="QJV42" s="86"/>
      <c r="QJW42" s="86"/>
      <c r="QJX42" s="86"/>
      <c r="QJY42" s="86"/>
      <c r="QJZ42" s="86"/>
      <c r="QKA42" s="86"/>
      <c r="QKB42" s="86"/>
      <c r="QKC42" s="86"/>
      <c r="QKD42" s="86"/>
      <c r="QKE42" s="86"/>
      <c r="QKF42" s="86"/>
      <c r="QKG42" s="86"/>
      <c r="QKH42" s="86"/>
      <c r="QKI42" s="86"/>
      <c r="QKJ42" s="86"/>
      <c r="QKK42" s="86"/>
      <c r="QKL42" s="86"/>
      <c r="QKM42" s="86"/>
      <c r="QKN42" s="86"/>
      <c r="QKO42" s="86"/>
      <c r="QKP42" s="86"/>
      <c r="QKQ42" s="86"/>
      <c r="QKR42" s="86"/>
      <c r="QKS42" s="86"/>
      <c r="QKT42" s="86"/>
      <c r="QKU42" s="86"/>
      <c r="QKV42" s="86"/>
      <c r="QKW42" s="86"/>
      <c r="QKX42" s="86"/>
      <c r="QKY42" s="86"/>
      <c r="QKZ42" s="86"/>
      <c r="QLA42" s="86"/>
      <c r="QLB42" s="86"/>
      <c r="QLC42" s="86"/>
      <c r="QLD42" s="86"/>
      <c r="QLE42" s="86"/>
      <c r="QLF42" s="86"/>
      <c r="QLG42" s="86"/>
      <c r="QLH42" s="86"/>
      <c r="QLI42" s="86"/>
      <c r="QLJ42" s="86"/>
      <c r="QLK42" s="86"/>
      <c r="QLL42" s="86"/>
      <c r="QLM42" s="86"/>
      <c r="QLN42" s="86"/>
      <c r="QLO42" s="86"/>
      <c r="QLP42" s="86"/>
      <c r="QLQ42" s="86"/>
      <c r="QLR42" s="86"/>
      <c r="QLS42" s="86"/>
      <c r="QLT42" s="86"/>
      <c r="QLU42" s="86"/>
      <c r="QLV42" s="86"/>
      <c r="QLW42" s="86"/>
      <c r="QLX42" s="86"/>
      <c r="QLY42" s="86"/>
      <c r="QLZ42" s="86"/>
      <c r="QMA42" s="86"/>
      <c r="QMB42" s="86"/>
      <c r="QMC42" s="86"/>
      <c r="QMD42" s="86"/>
      <c r="QME42" s="86"/>
      <c r="QMF42" s="86"/>
      <c r="QMG42" s="86"/>
      <c r="QMH42" s="86"/>
      <c r="QMI42" s="86"/>
      <c r="QMJ42" s="86"/>
      <c r="QMK42" s="86"/>
      <c r="QML42" s="86"/>
      <c r="QMM42" s="86"/>
      <c r="QMN42" s="86"/>
      <c r="QMO42" s="86"/>
      <c r="QMP42" s="86"/>
      <c r="QMQ42" s="86"/>
      <c r="QMR42" s="86"/>
      <c r="QMS42" s="86"/>
      <c r="QMT42" s="86"/>
      <c r="QMU42" s="86"/>
      <c r="QMV42" s="86"/>
      <c r="QMW42" s="86"/>
      <c r="QMX42" s="86"/>
      <c r="QMY42" s="86"/>
      <c r="QMZ42" s="86"/>
      <c r="QNA42" s="86"/>
      <c r="QNB42" s="86"/>
      <c r="QNC42" s="86"/>
      <c r="QND42" s="86"/>
      <c r="QNE42" s="86"/>
      <c r="QNF42" s="86"/>
      <c r="QNG42" s="86"/>
      <c r="QNH42" s="86"/>
      <c r="QNI42" s="86"/>
      <c r="QNJ42" s="86"/>
      <c r="QNK42" s="86"/>
      <c r="QNL42" s="86"/>
      <c r="QNM42" s="86"/>
      <c r="QNN42" s="86"/>
      <c r="QNO42" s="86"/>
      <c r="QNP42" s="86"/>
      <c r="QNQ42" s="86"/>
      <c r="QNR42" s="86"/>
      <c r="QNS42" s="86"/>
      <c r="QNT42" s="86"/>
      <c r="QNU42" s="86"/>
      <c r="QNV42" s="86"/>
      <c r="QNW42" s="86"/>
      <c r="QNX42" s="86"/>
      <c r="QNY42" s="86"/>
      <c r="QNZ42" s="86"/>
      <c r="QOA42" s="86"/>
      <c r="QOB42" s="86"/>
      <c r="QOC42" s="86"/>
      <c r="QOD42" s="86"/>
      <c r="QOE42" s="86"/>
      <c r="QOF42" s="86"/>
      <c r="QOG42" s="86"/>
      <c r="QOH42" s="86"/>
      <c r="QOI42" s="86"/>
      <c r="QOJ42" s="86"/>
      <c r="QOK42" s="86"/>
      <c r="QOL42" s="86"/>
      <c r="QOM42" s="86"/>
      <c r="QON42" s="86"/>
      <c r="QOO42" s="86"/>
      <c r="QOP42" s="86"/>
      <c r="QOQ42" s="86"/>
      <c r="QOR42" s="86"/>
      <c r="QOS42" s="86"/>
      <c r="QOT42" s="86"/>
      <c r="QOU42" s="86"/>
      <c r="QOV42" s="86"/>
      <c r="QOW42" s="86"/>
      <c r="QOX42" s="86"/>
      <c r="QOY42" s="86"/>
      <c r="QOZ42" s="86"/>
      <c r="QPA42" s="86"/>
      <c r="QPB42" s="86"/>
      <c r="QPC42" s="86"/>
      <c r="QPD42" s="86"/>
      <c r="QPE42" s="86"/>
      <c r="QPF42" s="86"/>
      <c r="QPG42" s="86"/>
      <c r="QPH42" s="86"/>
      <c r="QPI42" s="86"/>
      <c r="QPJ42" s="86"/>
      <c r="QPK42" s="86"/>
      <c r="QPL42" s="86"/>
      <c r="QPM42" s="86"/>
      <c r="QPN42" s="86"/>
      <c r="QPO42" s="86"/>
      <c r="QPP42" s="86"/>
      <c r="QPQ42" s="86"/>
      <c r="QPR42" s="86"/>
      <c r="QPS42" s="86"/>
      <c r="QPT42" s="86"/>
      <c r="QPU42" s="86"/>
      <c r="QPV42" s="86"/>
      <c r="QPW42" s="86"/>
      <c r="QPX42" s="86"/>
      <c r="QPY42" s="86"/>
      <c r="QPZ42" s="86"/>
      <c r="QQA42" s="86"/>
      <c r="QQB42" s="86"/>
      <c r="QQC42" s="86"/>
      <c r="QQD42" s="86"/>
      <c r="QQE42" s="86"/>
      <c r="QQF42" s="86"/>
      <c r="QQG42" s="86"/>
      <c r="QQH42" s="86"/>
      <c r="QQI42" s="86"/>
      <c r="QQJ42" s="86"/>
      <c r="QQK42" s="86"/>
      <c r="QQL42" s="86"/>
      <c r="QQM42" s="86"/>
      <c r="QQN42" s="86"/>
      <c r="QQO42" s="86"/>
      <c r="QQP42" s="86"/>
      <c r="QQQ42" s="86"/>
      <c r="QQR42" s="86"/>
      <c r="QQS42" s="86"/>
      <c r="QQT42" s="86"/>
      <c r="QQU42" s="86"/>
      <c r="QQV42" s="86"/>
      <c r="QQW42" s="86"/>
      <c r="QQX42" s="86"/>
      <c r="QQY42" s="86"/>
      <c r="QQZ42" s="86"/>
      <c r="QRA42" s="86"/>
      <c r="QRB42" s="86"/>
      <c r="QRC42" s="86"/>
      <c r="QRD42" s="86"/>
      <c r="QRE42" s="86"/>
      <c r="QRF42" s="86"/>
      <c r="QRG42" s="86"/>
      <c r="QRH42" s="86"/>
      <c r="QRI42" s="86"/>
      <c r="QRJ42" s="86"/>
      <c r="QRK42" s="86"/>
      <c r="QRL42" s="86"/>
      <c r="QRM42" s="86"/>
      <c r="QRN42" s="86"/>
      <c r="QRO42" s="86"/>
      <c r="QRP42" s="86"/>
      <c r="QRQ42" s="86"/>
      <c r="QRR42" s="86"/>
      <c r="QRS42" s="86"/>
      <c r="QRT42" s="86"/>
      <c r="QRU42" s="86"/>
      <c r="QRV42" s="86"/>
      <c r="QRW42" s="86"/>
      <c r="QRX42" s="86"/>
      <c r="QRY42" s="86"/>
      <c r="QRZ42" s="86"/>
      <c r="QSA42" s="86"/>
      <c r="QSB42" s="86"/>
      <c r="QSC42" s="86"/>
      <c r="QSD42" s="86"/>
      <c r="QSE42" s="86"/>
      <c r="QSF42" s="86"/>
      <c r="QSG42" s="86"/>
      <c r="QSH42" s="86"/>
      <c r="QSI42" s="86"/>
      <c r="QSJ42" s="86"/>
      <c r="QSK42" s="86"/>
      <c r="QSL42" s="86"/>
      <c r="QSM42" s="86"/>
      <c r="QSN42" s="86"/>
      <c r="QSO42" s="86"/>
      <c r="QSP42" s="86"/>
      <c r="QSQ42" s="86"/>
      <c r="QSR42" s="86"/>
      <c r="QSS42" s="86"/>
      <c r="QST42" s="86"/>
      <c r="QSU42" s="86"/>
      <c r="QSV42" s="86"/>
      <c r="QSW42" s="86"/>
      <c r="QSX42" s="86"/>
      <c r="QSY42" s="86"/>
      <c r="QSZ42" s="86"/>
      <c r="QTA42" s="86"/>
      <c r="QTB42" s="86"/>
      <c r="QTC42" s="86"/>
      <c r="QTD42" s="86"/>
      <c r="QTE42" s="86"/>
      <c r="QTF42" s="86"/>
      <c r="QTG42" s="86"/>
      <c r="QTH42" s="86"/>
      <c r="QTI42" s="86"/>
      <c r="QTJ42" s="86"/>
      <c r="QTK42" s="86"/>
      <c r="QTL42" s="86"/>
      <c r="QTM42" s="86"/>
      <c r="QTN42" s="86"/>
      <c r="QTO42" s="86"/>
      <c r="QTP42" s="86"/>
      <c r="QTQ42" s="86"/>
      <c r="QTR42" s="86"/>
      <c r="QTS42" s="86"/>
      <c r="QTT42" s="86"/>
      <c r="QTU42" s="86"/>
      <c r="QTV42" s="86"/>
      <c r="QTW42" s="86"/>
      <c r="QTX42" s="86"/>
      <c r="QTY42" s="86"/>
      <c r="QTZ42" s="86"/>
      <c r="QUA42" s="86"/>
      <c r="QUB42" s="86"/>
      <c r="QUC42" s="86"/>
      <c r="QUD42" s="86"/>
      <c r="QUE42" s="86"/>
      <c r="QUF42" s="86"/>
      <c r="QUG42" s="86"/>
      <c r="QUH42" s="86"/>
      <c r="QUI42" s="86"/>
      <c r="QUJ42" s="86"/>
      <c r="QUK42" s="86"/>
      <c r="QUL42" s="86"/>
      <c r="QUM42" s="86"/>
      <c r="QUN42" s="86"/>
      <c r="QUO42" s="86"/>
      <c r="QUP42" s="86"/>
      <c r="QUQ42" s="86"/>
      <c r="QUR42" s="86"/>
      <c r="QUS42" s="86"/>
      <c r="QUT42" s="86"/>
      <c r="QUU42" s="86"/>
      <c r="QUV42" s="86"/>
      <c r="QUW42" s="86"/>
      <c r="QUX42" s="86"/>
      <c r="QUY42" s="86"/>
      <c r="QUZ42" s="86"/>
      <c r="QVA42" s="86"/>
      <c r="QVB42" s="86"/>
      <c r="QVC42" s="86"/>
      <c r="QVD42" s="86"/>
      <c r="QVE42" s="86"/>
      <c r="QVF42" s="86"/>
      <c r="QVG42" s="86"/>
      <c r="QVH42" s="86"/>
      <c r="QVI42" s="86"/>
      <c r="QVJ42" s="86"/>
      <c r="QVK42" s="86"/>
      <c r="QVL42" s="86"/>
      <c r="QVM42" s="86"/>
      <c r="QVN42" s="86"/>
      <c r="QVO42" s="86"/>
      <c r="QVP42" s="86"/>
      <c r="QVQ42" s="86"/>
      <c r="QVR42" s="86"/>
      <c r="QVS42" s="86"/>
      <c r="QVT42" s="86"/>
      <c r="QVU42" s="86"/>
      <c r="QVV42" s="86"/>
      <c r="QVW42" s="86"/>
      <c r="QVX42" s="86"/>
      <c r="QVY42" s="86"/>
      <c r="QVZ42" s="86"/>
      <c r="QWA42" s="86"/>
      <c r="QWB42" s="86"/>
      <c r="QWC42" s="86"/>
      <c r="QWD42" s="86"/>
      <c r="QWE42" s="86"/>
      <c r="QWF42" s="86"/>
      <c r="QWG42" s="86"/>
      <c r="QWH42" s="86"/>
      <c r="QWI42" s="86"/>
      <c r="QWJ42" s="86"/>
      <c r="QWK42" s="86"/>
      <c r="QWL42" s="86"/>
      <c r="QWM42" s="86"/>
      <c r="QWN42" s="86"/>
      <c r="QWO42" s="86"/>
      <c r="QWP42" s="86"/>
      <c r="QWQ42" s="86"/>
      <c r="QWR42" s="86"/>
      <c r="QWS42" s="86"/>
      <c r="QWT42" s="86"/>
      <c r="QWU42" s="86"/>
      <c r="QWV42" s="86"/>
      <c r="QWW42" s="86"/>
      <c r="QWX42" s="86"/>
      <c r="QWY42" s="86"/>
      <c r="QWZ42" s="86"/>
      <c r="QXA42" s="86"/>
      <c r="QXB42" s="86"/>
      <c r="QXC42" s="86"/>
      <c r="QXD42" s="86"/>
      <c r="QXE42" s="86"/>
      <c r="QXF42" s="86"/>
      <c r="QXG42" s="86"/>
      <c r="QXH42" s="86"/>
      <c r="QXI42" s="86"/>
      <c r="QXJ42" s="86"/>
      <c r="QXK42" s="86"/>
      <c r="QXL42" s="86"/>
      <c r="QXM42" s="86"/>
      <c r="QXN42" s="86"/>
      <c r="QXO42" s="86"/>
      <c r="QXP42" s="86"/>
      <c r="QXQ42" s="86"/>
      <c r="QXR42" s="86"/>
      <c r="QXS42" s="86"/>
      <c r="QXT42" s="86"/>
      <c r="QXU42" s="86"/>
      <c r="QXV42" s="86"/>
      <c r="QXW42" s="86"/>
      <c r="QXX42" s="86"/>
      <c r="QXY42" s="86"/>
      <c r="QXZ42" s="86"/>
      <c r="QYA42" s="86"/>
      <c r="QYB42" s="86"/>
      <c r="QYC42" s="86"/>
      <c r="QYD42" s="86"/>
      <c r="QYE42" s="86"/>
      <c r="QYF42" s="86"/>
      <c r="QYG42" s="86"/>
      <c r="QYH42" s="86"/>
      <c r="QYI42" s="86"/>
      <c r="QYJ42" s="86"/>
      <c r="QYK42" s="86"/>
      <c r="QYL42" s="86"/>
      <c r="QYM42" s="86"/>
      <c r="QYN42" s="86"/>
      <c r="QYO42" s="86"/>
      <c r="QYP42" s="86"/>
      <c r="QYQ42" s="86"/>
      <c r="QYR42" s="86"/>
      <c r="QYS42" s="86"/>
      <c r="QYT42" s="86"/>
      <c r="QYU42" s="86"/>
      <c r="QYV42" s="86"/>
      <c r="QYW42" s="86"/>
      <c r="QYX42" s="86"/>
      <c r="QYY42" s="86"/>
      <c r="QYZ42" s="86"/>
      <c r="QZA42" s="86"/>
      <c r="QZB42" s="86"/>
      <c r="QZC42" s="86"/>
      <c r="QZD42" s="86"/>
      <c r="QZE42" s="86"/>
      <c r="QZF42" s="86"/>
      <c r="QZG42" s="86"/>
      <c r="QZH42" s="86"/>
      <c r="QZI42" s="86"/>
      <c r="QZJ42" s="86"/>
      <c r="QZK42" s="86"/>
      <c r="QZL42" s="86"/>
      <c r="QZM42" s="86"/>
      <c r="QZN42" s="86"/>
      <c r="QZO42" s="86"/>
      <c r="QZP42" s="86"/>
      <c r="QZQ42" s="86"/>
      <c r="QZR42" s="86"/>
      <c r="QZS42" s="86"/>
      <c r="QZT42" s="86"/>
      <c r="QZU42" s="86"/>
      <c r="QZV42" s="86"/>
      <c r="QZW42" s="86"/>
      <c r="QZX42" s="86"/>
      <c r="QZY42" s="86"/>
      <c r="QZZ42" s="86"/>
      <c r="RAA42" s="86"/>
      <c r="RAB42" s="86"/>
      <c r="RAC42" s="86"/>
      <c r="RAD42" s="86"/>
      <c r="RAE42" s="86"/>
      <c r="RAF42" s="86"/>
      <c r="RAG42" s="86"/>
      <c r="RAH42" s="86"/>
      <c r="RAI42" s="86"/>
      <c r="RAJ42" s="86"/>
      <c r="RAK42" s="86"/>
      <c r="RAL42" s="86"/>
      <c r="RAM42" s="86"/>
      <c r="RAN42" s="86"/>
      <c r="RAO42" s="86"/>
      <c r="RAP42" s="86"/>
      <c r="RAQ42" s="86"/>
      <c r="RAR42" s="86"/>
      <c r="RAS42" s="86"/>
      <c r="RAT42" s="86"/>
      <c r="RAU42" s="86"/>
      <c r="RAV42" s="86"/>
      <c r="RAW42" s="86"/>
      <c r="RAX42" s="86"/>
      <c r="RAY42" s="86"/>
      <c r="RAZ42" s="86"/>
      <c r="RBA42" s="86"/>
      <c r="RBB42" s="86"/>
      <c r="RBC42" s="86"/>
      <c r="RBD42" s="86"/>
      <c r="RBE42" s="86"/>
      <c r="RBF42" s="86"/>
      <c r="RBG42" s="86"/>
      <c r="RBH42" s="86"/>
      <c r="RBI42" s="86"/>
      <c r="RBJ42" s="86"/>
      <c r="RBK42" s="86"/>
      <c r="RBL42" s="86"/>
      <c r="RBM42" s="86"/>
      <c r="RBN42" s="86"/>
      <c r="RBO42" s="86"/>
      <c r="RBP42" s="86"/>
      <c r="RBQ42" s="86"/>
      <c r="RBR42" s="86"/>
      <c r="RBS42" s="86"/>
      <c r="RBT42" s="86"/>
      <c r="RBU42" s="86"/>
      <c r="RBV42" s="86"/>
      <c r="RBW42" s="86"/>
      <c r="RBX42" s="86"/>
      <c r="RBY42" s="86"/>
      <c r="RBZ42" s="86"/>
      <c r="RCA42" s="86"/>
      <c r="RCB42" s="86"/>
      <c r="RCC42" s="86"/>
      <c r="RCD42" s="86"/>
      <c r="RCE42" s="86"/>
      <c r="RCF42" s="86"/>
      <c r="RCG42" s="86"/>
      <c r="RCH42" s="86"/>
      <c r="RCI42" s="86"/>
      <c r="RCJ42" s="86"/>
      <c r="RCK42" s="86"/>
      <c r="RCL42" s="86"/>
      <c r="RCM42" s="86"/>
      <c r="RCN42" s="86"/>
      <c r="RCO42" s="86"/>
      <c r="RCP42" s="86"/>
      <c r="RCQ42" s="86"/>
      <c r="RCR42" s="86"/>
      <c r="RCS42" s="86"/>
      <c r="RCT42" s="86"/>
      <c r="RCU42" s="86"/>
      <c r="RCV42" s="86"/>
      <c r="RCW42" s="86"/>
      <c r="RCX42" s="86"/>
      <c r="RCY42" s="86"/>
      <c r="RCZ42" s="86"/>
      <c r="RDA42" s="86"/>
      <c r="RDB42" s="86"/>
      <c r="RDC42" s="86"/>
      <c r="RDD42" s="86"/>
      <c r="RDE42" s="86"/>
      <c r="RDF42" s="86"/>
      <c r="RDG42" s="86"/>
      <c r="RDH42" s="86"/>
      <c r="RDI42" s="86"/>
      <c r="RDJ42" s="86"/>
      <c r="RDK42" s="86"/>
      <c r="RDL42" s="86"/>
      <c r="RDM42" s="86"/>
      <c r="RDN42" s="86"/>
      <c r="RDO42" s="86"/>
      <c r="RDP42" s="86"/>
      <c r="RDQ42" s="86"/>
      <c r="RDR42" s="86"/>
      <c r="RDS42" s="86"/>
      <c r="RDT42" s="86"/>
      <c r="RDU42" s="86"/>
      <c r="RDV42" s="86"/>
      <c r="RDW42" s="86"/>
      <c r="RDX42" s="86"/>
      <c r="RDY42" s="86"/>
      <c r="RDZ42" s="86"/>
      <c r="REA42" s="86"/>
      <c r="REB42" s="86"/>
      <c r="REC42" s="86"/>
      <c r="RED42" s="86"/>
      <c r="REE42" s="86"/>
      <c r="REF42" s="86"/>
      <c r="REG42" s="86"/>
      <c r="REH42" s="86"/>
      <c r="REI42" s="86"/>
      <c r="REJ42" s="86"/>
      <c r="REK42" s="86"/>
      <c r="REL42" s="86"/>
      <c r="REM42" s="86"/>
      <c r="REN42" s="86"/>
      <c r="REO42" s="86"/>
      <c r="REP42" s="86"/>
      <c r="REQ42" s="86"/>
      <c r="RER42" s="86"/>
      <c r="RES42" s="86"/>
      <c r="RET42" s="86"/>
      <c r="REU42" s="86"/>
      <c r="REV42" s="86"/>
      <c r="REW42" s="86"/>
      <c r="REX42" s="86"/>
      <c r="REY42" s="86"/>
      <c r="REZ42" s="86"/>
      <c r="RFA42" s="86"/>
      <c r="RFB42" s="86"/>
      <c r="RFC42" s="86"/>
      <c r="RFD42" s="86"/>
      <c r="RFE42" s="86"/>
      <c r="RFF42" s="86"/>
      <c r="RFG42" s="86"/>
      <c r="RFH42" s="86"/>
      <c r="RFI42" s="86"/>
      <c r="RFJ42" s="86"/>
      <c r="RFK42" s="86"/>
      <c r="RFL42" s="86"/>
      <c r="RFM42" s="86"/>
      <c r="RFN42" s="86"/>
      <c r="RFO42" s="86"/>
      <c r="RFP42" s="86"/>
      <c r="RFQ42" s="86"/>
      <c r="RFR42" s="86"/>
      <c r="RFS42" s="86"/>
      <c r="RFT42" s="86"/>
      <c r="RFU42" s="86"/>
      <c r="RFV42" s="86"/>
      <c r="RFW42" s="86"/>
      <c r="RFX42" s="86"/>
      <c r="RFY42" s="86"/>
      <c r="RFZ42" s="86"/>
      <c r="RGA42" s="86"/>
      <c r="RGB42" s="86"/>
      <c r="RGC42" s="86"/>
      <c r="RGD42" s="86"/>
      <c r="RGE42" s="86"/>
      <c r="RGF42" s="86"/>
      <c r="RGG42" s="86"/>
      <c r="RGH42" s="86"/>
      <c r="RGI42" s="86"/>
      <c r="RGJ42" s="86"/>
      <c r="RGK42" s="86"/>
      <c r="RGL42" s="86"/>
      <c r="RGM42" s="86"/>
      <c r="RGN42" s="86"/>
      <c r="RGO42" s="86"/>
      <c r="RGP42" s="86"/>
      <c r="RGQ42" s="86"/>
      <c r="RGR42" s="86"/>
      <c r="RGS42" s="86"/>
      <c r="RGT42" s="86"/>
      <c r="RGU42" s="86"/>
      <c r="RGV42" s="86"/>
      <c r="RGW42" s="86"/>
      <c r="RGX42" s="86"/>
      <c r="RGY42" s="86"/>
      <c r="RGZ42" s="86"/>
      <c r="RHA42" s="86"/>
      <c r="RHB42" s="86"/>
      <c r="RHC42" s="86"/>
      <c r="RHD42" s="86"/>
      <c r="RHE42" s="86"/>
      <c r="RHF42" s="86"/>
      <c r="RHG42" s="86"/>
      <c r="RHH42" s="86"/>
      <c r="RHI42" s="86"/>
      <c r="RHJ42" s="86"/>
      <c r="RHK42" s="86"/>
      <c r="RHL42" s="86"/>
      <c r="RHM42" s="86"/>
      <c r="RHN42" s="86"/>
      <c r="RHO42" s="86"/>
      <c r="RHP42" s="86"/>
      <c r="RHQ42" s="86"/>
      <c r="RHR42" s="86"/>
      <c r="RHS42" s="86"/>
      <c r="RHT42" s="86"/>
      <c r="RHU42" s="86"/>
      <c r="RHV42" s="86"/>
      <c r="RHW42" s="86"/>
      <c r="RHX42" s="86"/>
      <c r="RHY42" s="86"/>
      <c r="RHZ42" s="86"/>
      <c r="RIA42" s="86"/>
      <c r="RIB42" s="86"/>
      <c r="RIC42" s="86"/>
      <c r="RID42" s="86"/>
      <c r="RIE42" s="86"/>
      <c r="RIF42" s="86"/>
      <c r="RIG42" s="86"/>
      <c r="RIH42" s="86"/>
      <c r="RII42" s="86"/>
      <c r="RIJ42" s="86"/>
      <c r="RIK42" s="86"/>
      <c r="RIL42" s="86"/>
      <c r="RIM42" s="86"/>
      <c r="RIN42" s="86"/>
      <c r="RIO42" s="86"/>
      <c r="RIP42" s="86"/>
      <c r="RIQ42" s="86"/>
      <c r="RIR42" s="86"/>
      <c r="RIS42" s="86"/>
      <c r="RIT42" s="86"/>
      <c r="RIU42" s="86"/>
      <c r="RIV42" s="86"/>
      <c r="RIW42" s="86"/>
      <c r="RIX42" s="86"/>
      <c r="RIY42" s="86"/>
      <c r="RIZ42" s="86"/>
      <c r="RJA42" s="86"/>
      <c r="RJB42" s="86"/>
      <c r="RJC42" s="86"/>
      <c r="RJD42" s="86"/>
      <c r="RJE42" s="86"/>
      <c r="RJF42" s="86"/>
      <c r="RJG42" s="86"/>
      <c r="RJH42" s="86"/>
      <c r="RJI42" s="86"/>
      <c r="RJJ42" s="86"/>
      <c r="RJK42" s="86"/>
      <c r="RJL42" s="86"/>
      <c r="RJM42" s="86"/>
      <c r="RJN42" s="86"/>
      <c r="RJO42" s="86"/>
      <c r="RJP42" s="86"/>
      <c r="RJQ42" s="86"/>
      <c r="RJR42" s="86"/>
      <c r="RJS42" s="86"/>
      <c r="RJT42" s="86"/>
      <c r="RJU42" s="86"/>
      <c r="RJV42" s="86"/>
      <c r="RJW42" s="86"/>
      <c r="RJX42" s="86"/>
      <c r="RJY42" s="86"/>
      <c r="RJZ42" s="86"/>
      <c r="RKA42" s="86"/>
      <c r="RKB42" s="86"/>
      <c r="RKC42" s="86"/>
      <c r="RKD42" s="86"/>
      <c r="RKE42" s="86"/>
      <c r="RKF42" s="86"/>
      <c r="RKG42" s="86"/>
      <c r="RKH42" s="86"/>
      <c r="RKI42" s="86"/>
      <c r="RKJ42" s="86"/>
      <c r="RKK42" s="86"/>
      <c r="RKL42" s="86"/>
      <c r="RKM42" s="86"/>
      <c r="RKN42" s="86"/>
      <c r="RKO42" s="86"/>
      <c r="RKP42" s="86"/>
      <c r="RKQ42" s="86"/>
      <c r="RKR42" s="86"/>
      <c r="RKS42" s="86"/>
      <c r="RKT42" s="86"/>
      <c r="RKU42" s="86"/>
      <c r="RKV42" s="86"/>
      <c r="RKW42" s="86"/>
      <c r="RKX42" s="86"/>
      <c r="RKY42" s="86"/>
      <c r="RKZ42" s="86"/>
      <c r="RLA42" s="86"/>
      <c r="RLB42" s="86"/>
      <c r="RLC42" s="86"/>
      <c r="RLD42" s="86"/>
      <c r="RLE42" s="86"/>
      <c r="RLF42" s="86"/>
      <c r="RLG42" s="86"/>
      <c r="RLH42" s="86"/>
      <c r="RLI42" s="86"/>
      <c r="RLJ42" s="86"/>
      <c r="RLK42" s="86"/>
      <c r="RLL42" s="86"/>
      <c r="RLM42" s="86"/>
      <c r="RLN42" s="86"/>
      <c r="RLO42" s="86"/>
      <c r="RLP42" s="86"/>
      <c r="RLQ42" s="86"/>
      <c r="RLR42" s="86"/>
      <c r="RLS42" s="86"/>
      <c r="RLT42" s="86"/>
      <c r="RLU42" s="86"/>
      <c r="RLV42" s="86"/>
      <c r="RLW42" s="86"/>
      <c r="RLX42" s="86"/>
      <c r="RLY42" s="86"/>
      <c r="RLZ42" s="86"/>
      <c r="RMA42" s="86"/>
      <c r="RMB42" s="86"/>
      <c r="RMC42" s="86"/>
      <c r="RMD42" s="86"/>
      <c r="RME42" s="86"/>
      <c r="RMF42" s="86"/>
      <c r="RMG42" s="86"/>
      <c r="RMH42" s="86"/>
      <c r="RMI42" s="86"/>
      <c r="RMJ42" s="86"/>
      <c r="RMK42" s="86"/>
      <c r="RML42" s="86"/>
      <c r="RMM42" s="86"/>
      <c r="RMN42" s="86"/>
      <c r="RMO42" s="86"/>
      <c r="RMP42" s="86"/>
      <c r="RMQ42" s="86"/>
      <c r="RMR42" s="86"/>
      <c r="RMS42" s="86"/>
      <c r="RMT42" s="86"/>
      <c r="RMU42" s="86"/>
      <c r="RMV42" s="86"/>
      <c r="RMW42" s="86"/>
      <c r="RMX42" s="86"/>
      <c r="RMY42" s="86"/>
      <c r="RMZ42" s="86"/>
      <c r="RNA42" s="86"/>
      <c r="RNB42" s="86"/>
      <c r="RNC42" s="86"/>
      <c r="RND42" s="86"/>
      <c r="RNE42" s="86"/>
      <c r="RNF42" s="86"/>
      <c r="RNG42" s="86"/>
      <c r="RNH42" s="86"/>
      <c r="RNI42" s="86"/>
      <c r="RNJ42" s="86"/>
      <c r="RNK42" s="86"/>
      <c r="RNL42" s="86"/>
      <c r="RNM42" s="86"/>
      <c r="RNN42" s="86"/>
      <c r="RNO42" s="86"/>
      <c r="RNP42" s="86"/>
      <c r="RNQ42" s="86"/>
      <c r="RNR42" s="86"/>
      <c r="RNS42" s="86"/>
      <c r="RNT42" s="86"/>
      <c r="RNU42" s="86"/>
      <c r="RNV42" s="86"/>
      <c r="RNW42" s="86"/>
      <c r="RNX42" s="86"/>
      <c r="RNY42" s="86"/>
      <c r="RNZ42" s="86"/>
      <c r="ROA42" s="86"/>
      <c r="ROB42" s="86"/>
      <c r="ROC42" s="86"/>
      <c r="ROD42" s="86"/>
      <c r="ROE42" s="86"/>
      <c r="ROF42" s="86"/>
      <c r="ROG42" s="86"/>
      <c r="ROH42" s="86"/>
      <c r="ROI42" s="86"/>
      <c r="ROJ42" s="86"/>
      <c r="ROK42" s="86"/>
      <c r="ROL42" s="86"/>
      <c r="ROM42" s="86"/>
      <c r="RON42" s="86"/>
      <c r="ROO42" s="86"/>
      <c r="ROP42" s="86"/>
      <c r="ROQ42" s="86"/>
      <c r="ROR42" s="86"/>
      <c r="ROS42" s="86"/>
      <c r="ROT42" s="86"/>
      <c r="ROU42" s="86"/>
      <c r="ROV42" s="86"/>
      <c r="ROW42" s="86"/>
      <c r="ROX42" s="86"/>
      <c r="ROY42" s="86"/>
      <c r="ROZ42" s="86"/>
      <c r="RPA42" s="86"/>
      <c r="RPB42" s="86"/>
      <c r="RPC42" s="86"/>
      <c r="RPD42" s="86"/>
      <c r="RPE42" s="86"/>
      <c r="RPF42" s="86"/>
      <c r="RPG42" s="86"/>
      <c r="RPH42" s="86"/>
      <c r="RPI42" s="86"/>
      <c r="RPJ42" s="86"/>
      <c r="RPK42" s="86"/>
      <c r="RPL42" s="86"/>
      <c r="RPM42" s="86"/>
      <c r="RPN42" s="86"/>
      <c r="RPO42" s="86"/>
      <c r="RPP42" s="86"/>
      <c r="RPQ42" s="86"/>
      <c r="RPR42" s="86"/>
      <c r="RPS42" s="86"/>
      <c r="RPT42" s="86"/>
      <c r="RPU42" s="86"/>
      <c r="RPV42" s="86"/>
      <c r="RPW42" s="86"/>
      <c r="RPX42" s="86"/>
      <c r="RPY42" s="86"/>
      <c r="RPZ42" s="86"/>
      <c r="RQA42" s="86"/>
      <c r="RQB42" s="86"/>
      <c r="RQC42" s="86"/>
      <c r="RQD42" s="86"/>
      <c r="RQE42" s="86"/>
      <c r="RQF42" s="86"/>
      <c r="RQG42" s="86"/>
      <c r="RQH42" s="86"/>
      <c r="RQI42" s="86"/>
      <c r="RQJ42" s="86"/>
      <c r="RQK42" s="86"/>
      <c r="RQL42" s="86"/>
      <c r="RQM42" s="86"/>
      <c r="RQN42" s="86"/>
      <c r="RQO42" s="86"/>
      <c r="RQP42" s="86"/>
      <c r="RQQ42" s="86"/>
      <c r="RQR42" s="86"/>
      <c r="RQS42" s="86"/>
      <c r="RQT42" s="86"/>
      <c r="RQU42" s="86"/>
      <c r="RQV42" s="86"/>
      <c r="RQW42" s="86"/>
      <c r="RQX42" s="86"/>
      <c r="RQY42" s="86"/>
      <c r="RQZ42" s="86"/>
      <c r="RRA42" s="86"/>
      <c r="RRB42" s="86"/>
      <c r="RRC42" s="86"/>
      <c r="RRD42" s="86"/>
      <c r="RRE42" s="86"/>
      <c r="RRF42" s="86"/>
      <c r="RRG42" s="86"/>
      <c r="RRH42" s="86"/>
      <c r="RRI42" s="86"/>
      <c r="RRJ42" s="86"/>
      <c r="RRK42" s="86"/>
      <c r="RRL42" s="86"/>
      <c r="RRM42" s="86"/>
      <c r="RRN42" s="86"/>
      <c r="RRO42" s="86"/>
      <c r="RRP42" s="86"/>
      <c r="RRQ42" s="86"/>
      <c r="RRR42" s="86"/>
      <c r="RRS42" s="86"/>
      <c r="RRT42" s="86"/>
      <c r="RRU42" s="86"/>
      <c r="RRV42" s="86"/>
      <c r="RRW42" s="86"/>
      <c r="RRX42" s="86"/>
      <c r="RRY42" s="86"/>
      <c r="RRZ42" s="86"/>
      <c r="RSA42" s="86"/>
      <c r="RSB42" s="86"/>
      <c r="RSC42" s="86"/>
      <c r="RSD42" s="86"/>
      <c r="RSE42" s="86"/>
      <c r="RSF42" s="86"/>
      <c r="RSG42" s="86"/>
      <c r="RSH42" s="86"/>
      <c r="RSI42" s="86"/>
      <c r="RSJ42" s="86"/>
      <c r="RSK42" s="86"/>
      <c r="RSL42" s="86"/>
      <c r="RSM42" s="86"/>
      <c r="RSN42" s="86"/>
      <c r="RSO42" s="86"/>
      <c r="RSP42" s="86"/>
      <c r="RSQ42" s="86"/>
      <c r="RSR42" s="86"/>
      <c r="RSS42" s="86"/>
      <c r="RST42" s="86"/>
      <c r="RSU42" s="86"/>
      <c r="RSV42" s="86"/>
      <c r="RSW42" s="86"/>
      <c r="RSX42" s="86"/>
      <c r="RSY42" s="86"/>
      <c r="RSZ42" s="86"/>
      <c r="RTA42" s="86"/>
      <c r="RTB42" s="86"/>
      <c r="RTC42" s="86"/>
      <c r="RTD42" s="86"/>
      <c r="RTE42" s="86"/>
      <c r="RTF42" s="86"/>
      <c r="RTG42" s="86"/>
      <c r="RTH42" s="86"/>
      <c r="RTI42" s="86"/>
      <c r="RTJ42" s="86"/>
      <c r="RTK42" s="86"/>
      <c r="RTL42" s="86"/>
      <c r="RTM42" s="86"/>
      <c r="RTN42" s="86"/>
      <c r="RTO42" s="86"/>
      <c r="RTP42" s="86"/>
      <c r="RTQ42" s="86"/>
      <c r="RTR42" s="86"/>
      <c r="RTS42" s="86"/>
      <c r="RTT42" s="86"/>
      <c r="RTU42" s="86"/>
      <c r="RTV42" s="86"/>
      <c r="RTW42" s="86"/>
      <c r="RTX42" s="86"/>
      <c r="RTY42" s="86"/>
      <c r="RTZ42" s="86"/>
      <c r="RUA42" s="86"/>
      <c r="RUB42" s="86"/>
      <c r="RUC42" s="86"/>
      <c r="RUD42" s="86"/>
      <c r="RUE42" s="86"/>
      <c r="RUF42" s="86"/>
      <c r="RUG42" s="86"/>
      <c r="RUH42" s="86"/>
      <c r="RUI42" s="86"/>
      <c r="RUJ42" s="86"/>
      <c r="RUK42" s="86"/>
      <c r="RUL42" s="86"/>
      <c r="RUM42" s="86"/>
      <c r="RUN42" s="86"/>
      <c r="RUO42" s="86"/>
      <c r="RUP42" s="86"/>
      <c r="RUQ42" s="86"/>
      <c r="RUR42" s="86"/>
      <c r="RUS42" s="86"/>
      <c r="RUT42" s="86"/>
      <c r="RUU42" s="86"/>
      <c r="RUV42" s="86"/>
      <c r="RUW42" s="86"/>
      <c r="RUX42" s="86"/>
      <c r="RUY42" s="86"/>
      <c r="RUZ42" s="86"/>
      <c r="RVA42" s="86"/>
      <c r="RVB42" s="86"/>
      <c r="RVC42" s="86"/>
      <c r="RVD42" s="86"/>
      <c r="RVE42" s="86"/>
      <c r="RVF42" s="86"/>
      <c r="RVG42" s="86"/>
      <c r="RVH42" s="86"/>
      <c r="RVI42" s="86"/>
      <c r="RVJ42" s="86"/>
      <c r="RVK42" s="86"/>
      <c r="RVL42" s="86"/>
      <c r="RVM42" s="86"/>
      <c r="RVN42" s="86"/>
      <c r="RVO42" s="86"/>
      <c r="RVP42" s="86"/>
      <c r="RVQ42" s="86"/>
      <c r="RVR42" s="86"/>
      <c r="RVS42" s="86"/>
      <c r="RVT42" s="86"/>
      <c r="RVU42" s="86"/>
      <c r="RVV42" s="86"/>
      <c r="RVW42" s="86"/>
      <c r="RVX42" s="86"/>
      <c r="RVY42" s="86"/>
      <c r="RVZ42" s="86"/>
      <c r="RWA42" s="86"/>
      <c r="RWB42" s="86"/>
      <c r="RWC42" s="86"/>
      <c r="RWD42" s="86"/>
      <c r="RWE42" s="86"/>
      <c r="RWF42" s="86"/>
      <c r="RWG42" s="86"/>
      <c r="RWH42" s="86"/>
      <c r="RWI42" s="86"/>
      <c r="RWJ42" s="86"/>
      <c r="RWK42" s="86"/>
      <c r="RWL42" s="86"/>
      <c r="RWM42" s="86"/>
      <c r="RWN42" s="86"/>
      <c r="RWO42" s="86"/>
      <c r="RWP42" s="86"/>
      <c r="RWQ42" s="86"/>
      <c r="RWR42" s="86"/>
      <c r="RWS42" s="86"/>
      <c r="RWT42" s="86"/>
      <c r="RWU42" s="86"/>
      <c r="RWV42" s="86"/>
      <c r="RWW42" s="86"/>
      <c r="RWX42" s="86"/>
      <c r="RWY42" s="86"/>
      <c r="RWZ42" s="86"/>
      <c r="RXA42" s="86"/>
      <c r="RXB42" s="86"/>
      <c r="RXC42" s="86"/>
      <c r="RXD42" s="86"/>
      <c r="RXE42" s="86"/>
      <c r="RXF42" s="86"/>
      <c r="RXG42" s="86"/>
      <c r="RXH42" s="86"/>
      <c r="RXI42" s="86"/>
      <c r="RXJ42" s="86"/>
      <c r="RXK42" s="86"/>
      <c r="RXL42" s="86"/>
      <c r="RXM42" s="86"/>
      <c r="RXN42" s="86"/>
      <c r="RXO42" s="86"/>
      <c r="RXP42" s="86"/>
      <c r="RXQ42" s="86"/>
      <c r="RXR42" s="86"/>
      <c r="RXS42" s="86"/>
      <c r="RXT42" s="86"/>
      <c r="RXU42" s="86"/>
      <c r="RXV42" s="86"/>
      <c r="RXW42" s="86"/>
      <c r="RXX42" s="86"/>
      <c r="RXY42" s="86"/>
      <c r="RXZ42" s="86"/>
      <c r="RYA42" s="86"/>
      <c r="RYB42" s="86"/>
      <c r="RYC42" s="86"/>
      <c r="RYD42" s="86"/>
      <c r="RYE42" s="86"/>
      <c r="RYF42" s="86"/>
      <c r="RYG42" s="86"/>
      <c r="RYH42" s="86"/>
      <c r="RYI42" s="86"/>
      <c r="RYJ42" s="86"/>
      <c r="RYK42" s="86"/>
      <c r="RYL42" s="86"/>
      <c r="RYM42" s="86"/>
      <c r="RYN42" s="86"/>
      <c r="RYO42" s="86"/>
      <c r="RYP42" s="86"/>
      <c r="RYQ42" s="86"/>
      <c r="RYR42" s="86"/>
      <c r="RYS42" s="86"/>
      <c r="RYT42" s="86"/>
      <c r="RYU42" s="86"/>
      <c r="RYV42" s="86"/>
      <c r="RYW42" s="86"/>
      <c r="RYX42" s="86"/>
      <c r="RYY42" s="86"/>
      <c r="RYZ42" s="86"/>
      <c r="RZA42" s="86"/>
      <c r="RZB42" s="86"/>
      <c r="RZC42" s="86"/>
      <c r="RZD42" s="86"/>
      <c r="RZE42" s="86"/>
      <c r="RZF42" s="86"/>
      <c r="RZG42" s="86"/>
      <c r="RZH42" s="86"/>
      <c r="RZI42" s="86"/>
      <c r="RZJ42" s="86"/>
      <c r="RZK42" s="86"/>
      <c r="RZL42" s="86"/>
      <c r="RZM42" s="86"/>
      <c r="RZN42" s="86"/>
      <c r="RZO42" s="86"/>
      <c r="RZP42" s="86"/>
      <c r="RZQ42" s="86"/>
      <c r="RZR42" s="86"/>
      <c r="RZS42" s="86"/>
      <c r="RZT42" s="86"/>
      <c r="RZU42" s="86"/>
      <c r="RZV42" s="86"/>
      <c r="RZW42" s="86"/>
      <c r="RZX42" s="86"/>
      <c r="RZY42" s="86"/>
      <c r="RZZ42" s="86"/>
      <c r="SAA42" s="86"/>
      <c r="SAB42" s="86"/>
      <c r="SAC42" s="86"/>
      <c r="SAD42" s="86"/>
      <c r="SAE42" s="86"/>
      <c r="SAF42" s="86"/>
      <c r="SAG42" s="86"/>
      <c r="SAH42" s="86"/>
      <c r="SAI42" s="86"/>
      <c r="SAJ42" s="86"/>
      <c r="SAK42" s="86"/>
      <c r="SAL42" s="86"/>
      <c r="SAM42" s="86"/>
      <c r="SAN42" s="86"/>
      <c r="SAO42" s="86"/>
      <c r="SAP42" s="86"/>
      <c r="SAQ42" s="86"/>
      <c r="SAR42" s="86"/>
      <c r="SAS42" s="86"/>
      <c r="SAT42" s="86"/>
      <c r="SAU42" s="86"/>
      <c r="SAV42" s="86"/>
      <c r="SAW42" s="86"/>
      <c r="SAX42" s="86"/>
      <c r="SAY42" s="86"/>
      <c r="SAZ42" s="86"/>
      <c r="SBA42" s="86"/>
      <c r="SBB42" s="86"/>
      <c r="SBC42" s="86"/>
      <c r="SBD42" s="86"/>
      <c r="SBE42" s="86"/>
      <c r="SBF42" s="86"/>
      <c r="SBG42" s="86"/>
      <c r="SBH42" s="86"/>
      <c r="SBI42" s="86"/>
      <c r="SBJ42" s="86"/>
      <c r="SBK42" s="86"/>
      <c r="SBL42" s="86"/>
      <c r="SBM42" s="86"/>
      <c r="SBN42" s="86"/>
      <c r="SBO42" s="86"/>
      <c r="SBP42" s="86"/>
      <c r="SBQ42" s="86"/>
      <c r="SBR42" s="86"/>
      <c r="SBS42" s="86"/>
      <c r="SBT42" s="86"/>
      <c r="SBU42" s="86"/>
      <c r="SBV42" s="86"/>
      <c r="SBW42" s="86"/>
      <c r="SBX42" s="86"/>
      <c r="SBY42" s="86"/>
      <c r="SBZ42" s="86"/>
      <c r="SCA42" s="86"/>
      <c r="SCB42" s="86"/>
      <c r="SCC42" s="86"/>
      <c r="SCD42" s="86"/>
      <c r="SCE42" s="86"/>
      <c r="SCF42" s="86"/>
      <c r="SCG42" s="86"/>
      <c r="SCH42" s="86"/>
      <c r="SCI42" s="86"/>
      <c r="SCJ42" s="86"/>
      <c r="SCK42" s="86"/>
      <c r="SCL42" s="86"/>
      <c r="SCM42" s="86"/>
      <c r="SCN42" s="86"/>
      <c r="SCO42" s="86"/>
      <c r="SCP42" s="86"/>
      <c r="SCQ42" s="86"/>
      <c r="SCR42" s="86"/>
      <c r="SCS42" s="86"/>
      <c r="SCT42" s="86"/>
      <c r="SCU42" s="86"/>
      <c r="SCV42" s="86"/>
      <c r="SCW42" s="86"/>
      <c r="SCX42" s="86"/>
      <c r="SCY42" s="86"/>
      <c r="SCZ42" s="86"/>
      <c r="SDA42" s="86"/>
      <c r="SDB42" s="86"/>
      <c r="SDC42" s="86"/>
      <c r="SDD42" s="86"/>
      <c r="SDE42" s="86"/>
      <c r="SDF42" s="86"/>
      <c r="SDG42" s="86"/>
      <c r="SDH42" s="86"/>
      <c r="SDI42" s="86"/>
      <c r="SDJ42" s="86"/>
      <c r="SDK42" s="86"/>
      <c r="SDL42" s="86"/>
      <c r="SDM42" s="86"/>
      <c r="SDN42" s="86"/>
      <c r="SDO42" s="86"/>
      <c r="SDP42" s="86"/>
      <c r="SDQ42" s="86"/>
      <c r="SDR42" s="86"/>
      <c r="SDS42" s="86"/>
      <c r="SDT42" s="86"/>
      <c r="SDU42" s="86"/>
      <c r="SDV42" s="86"/>
      <c r="SDW42" s="86"/>
      <c r="SDX42" s="86"/>
      <c r="SDY42" s="86"/>
      <c r="SDZ42" s="86"/>
      <c r="SEA42" s="86"/>
      <c r="SEB42" s="86"/>
      <c r="SEC42" s="86"/>
      <c r="SED42" s="86"/>
      <c r="SEE42" s="86"/>
      <c r="SEF42" s="86"/>
      <c r="SEG42" s="86"/>
      <c r="SEH42" s="86"/>
      <c r="SEI42" s="86"/>
      <c r="SEJ42" s="86"/>
      <c r="SEK42" s="86"/>
      <c r="SEL42" s="86"/>
      <c r="SEM42" s="86"/>
      <c r="SEN42" s="86"/>
      <c r="SEO42" s="86"/>
      <c r="SEP42" s="86"/>
      <c r="SEQ42" s="86"/>
      <c r="SER42" s="86"/>
      <c r="SES42" s="86"/>
      <c r="SET42" s="86"/>
      <c r="SEU42" s="86"/>
      <c r="SEV42" s="86"/>
      <c r="SEW42" s="86"/>
      <c r="SEX42" s="86"/>
      <c r="SEY42" s="86"/>
      <c r="SEZ42" s="86"/>
      <c r="SFA42" s="86"/>
      <c r="SFB42" s="86"/>
      <c r="SFC42" s="86"/>
      <c r="SFD42" s="86"/>
      <c r="SFE42" s="86"/>
      <c r="SFF42" s="86"/>
      <c r="SFG42" s="86"/>
      <c r="SFH42" s="86"/>
      <c r="SFI42" s="86"/>
      <c r="SFJ42" s="86"/>
      <c r="SFK42" s="86"/>
      <c r="SFL42" s="86"/>
      <c r="SFM42" s="86"/>
      <c r="SFN42" s="86"/>
      <c r="SFO42" s="86"/>
      <c r="SFP42" s="86"/>
      <c r="SFQ42" s="86"/>
      <c r="SFR42" s="86"/>
      <c r="SFS42" s="86"/>
      <c r="SFT42" s="86"/>
      <c r="SFU42" s="86"/>
      <c r="SFV42" s="86"/>
      <c r="SFW42" s="86"/>
      <c r="SFX42" s="86"/>
      <c r="SFY42" s="86"/>
      <c r="SFZ42" s="86"/>
      <c r="SGA42" s="86"/>
      <c r="SGB42" s="86"/>
      <c r="SGC42" s="86"/>
      <c r="SGD42" s="86"/>
      <c r="SGE42" s="86"/>
      <c r="SGF42" s="86"/>
      <c r="SGG42" s="86"/>
      <c r="SGH42" s="86"/>
      <c r="SGI42" s="86"/>
      <c r="SGJ42" s="86"/>
      <c r="SGK42" s="86"/>
      <c r="SGL42" s="86"/>
      <c r="SGM42" s="86"/>
      <c r="SGN42" s="86"/>
      <c r="SGO42" s="86"/>
      <c r="SGP42" s="86"/>
      <c r="SGQ42" s="86"/>
      <c r="SGR42" s="86"/>
      <c r="SGS42" s="86"/>
      <c r="SGT42" s="86"/>
      <c r="SGU42" s="86"/>
      <c r="SGV42" s="86"/>
      <c r="SGW42" s="86"/>
      <c r="SGX42" s="86"/>
      <c r="SGY42" s="86"/>
      <c r="SGZ42" s="86"/>
      <c r="SHA42" s="86"/>
      <c r="SHB42" s="86"/>
      <c r="SHC42" s="86"/>
      <c r="SHD42" s="86"/>
      <c r="SHE42" s="86"/>
      <c r="SHF42" s="86"/>
      <c r="SHG42" s="86"/>
      <c r="SHH42" s="86"/>
      <c r="SHI42" s="86"/>
      <c r="SHJ42" s="86"/>
      <c r="SHK42" s="86"/>
      <c r="SHL42" s="86"/>
      <c r="SHM42" s="86"/>
      <c r="SHN42" s="86"/>
      <c r="SHO42" s="86"/>
      <c r="SHP42" s="86"/>
      <c r="SHQ42" s="86"/>
      <c r="SHR42" s="86"/>
      <c r="SHS42" s="86"/>
      <c r="SHT42" s="86"/>
      <c r="SHU42" s="86"/>
      <c r="SHV42" s="86"/>
      <c r="SHW42" s="86"/>
      <c r="SHX42" s="86"/>
      <c r="SHY42" s="86"/>
      <c r="SHZ42" s="86"/>
      <c r="SIA42" s="86"/>
      <c r="SIB42" s="86"/>
      <c r="SIC42" s="86"/>
      <c r="SID42" s="86"/>
      <c r="SIE42" s="86"/>
      <c r="SIF42" s="86"/>
      <c r="SIG42" s="86"/>
      <c r="SIH42" s="86"/>
      <c r="SII42" s="86"/>
      <c r="SIJ42" s="86"/>
      <c r="SIK42" s="86"/>
      <c r="SIL42" s="86"/>
      <c r="SIM42" s="86"/>
      <c r="SIN42" s="86"/>
      <c r="SIO42" s="86"/>
      <c r="SIP42" s="86"/>
      <c r="SIQ42" s="86"/>
      <c r="SIR42" s="86"/>
      <c r="SIS42" s="86"/>
      <c r="SIT42" s="86"/>
      <c r="SIU42" s="86"/>
      <c r="SIV42" s="86"/>
      <c r="SIW42" s="86"/>
      <c r="SIX42" s="86"/>
      <c r="SIY42" s="86"/>
      <c r="SIZ42" s="86"/>
      <c r="SJA42" s="86"/>
      <c r="SJB42" s="86"/>
      <c r="SJC42" s="86"/>
      <c r="SJD42" s="86"/>
      <c r="SJE42" s="86"/>
      <c r="SJF42" s="86"/>
      <c r="SJG42" s="86"/>
      <c r="SJH42" s="86"/>
      <c r="SJI42" s="86"/>
      <c r="SJJ42" s="86"/>
      <c r="SJK42" s="86"/>
      <c r="SJL42" s="86"/>
      <c r="SJM42" s="86"/>
      <c r="SJN42" s="86"/>
      <c r="SJO42" s="86"/>
      <c r="SJP42" s="86"/>
      <c r="SJQ42" s="86"/>
      <c r="SJR42" s="86"/>
      <c r="SJS42" s="86"/>
      <c r="SJT42" s="86"/>
      <c r="SJU42" s="86"/>
      <c r="SJV42" s="86"/>
      <c r="SJW42" s="86"/>
      <c r="SJX42" s="86"/>
      <c r="SJY42" s="86"/>
      <c r="SJZ42" s="86"/>
      <c r="SKA42" s="86"/>
      <c r="SKB42" s="86"/>
      <c r="SKC42" s="86"/>
      <c r="SKD42" s="86"/>
      <c r="SKE42" s="86"/>
      <c r="SKF42" s="86"/>
      <c r="SKG42" s="86"/>
      <c r="SKH42" s="86"/>
      <c r="SKI42" s="86"/>
      <c r="SKJ42" s="86"/>
      <c r="SKK42" s="86"/>
      <c r="SKL42" s="86"/>
      <c r="SKM42" s="86"/>
      <c r="SKN42" s="86"/>
      <c r="SKO42" s="86"/>
      <c r="SKP42" s="86"/>
      <c r="SKQ42" s="86"/>
      <c r="SKR42" s="86"/>
      <c r="SKS42" s="86"/>
      <c r="SKT42" s="86"/>
      <c r="SKU42" s="86"/>
      <c r="SKV42" s="86"/>
      <c r="SKW42" s="86"/>
      <c r="SKX42" s="86"/>
      <c r="SKY42" s="86"/>
      <c r="SKZ42" s="86"/>
      <c r="SLA42" s="86"/>
      <c r="SLB42" s="86"/>
      <c r="SLC42" s="86"/>
      <c r="SLD42" s="86"/>
      <c r="SLE42" s="86"/>
      <c r="SLF42" s="86"/>
      <c r="SLG42" s="86"/>
      <c r="SLH42" s="86"/>
      <c r="SLI42" s="86"/>
      <c r="SLJ42" s="86"/>
      <c r="SLK42" s="86"/>
      <c r="SLL42" s="86"/>
      <c r="SLM42" s="86"/>
      <c r="SLN42" s="86"/>
      <c r="SLO42" s="86"/>
      <c r="SLP42" s="86"/>
      <c r="SLQ42" s="86"/>
      <c r="SLR42" s="86"/>
      <c r="SLS42" s="86"/>
      <c r="SLT42" s="86"/>
      <c r="SLU42" s="86"/>
      <c r="SLV42" s="86"/>
      <c r="SLW42" s="86"/>
      <c r="SLX42" s="86"/>
      <c r="SLY42" s="86"/>
      <c r="SLZ42" s="86"/>
      <c r="SMA42" s="86"/>
      <c r="SMB42" s="86"/>
      <c r="SMC42" s="86"/>
      <c r="SMD42" s="86"/>
      <c r="SME42" s="86"/>
      <c r="SMF42" s="86"/>
      <c r="SMG42" s="86"/>
      <c r="SMH42" s="86"/>
      <c r="SMI42" s="86"/>
      <c r="SMJ42" s="86"/>
      <c r="SMK42" s="86"/>
      <c r="SML42" s="86"/>
      <c r="SMM42" s="86"/>
      <c r="SMN42" s="86"/>
      <c r="SMO42" s="86"/>
      <c r="SMP42" s="86"/>
      <c r="SMQ42" s="86"/>
      <c r="SMR42" s="86"/>
      <c r="SMS42" s="86"/>
      <c r="SMT42" s="86"/>
      <c r="SMU42" s="86"/>
      <c r="SMV42" s="86"/>
      <c r="SMW42" s="86"/>
      <c r="SMX42" s="86"/>
      <c r="SMY42" s="86"/>
      <c r="SMZ42" s="86"/>
      <c r="SNA42" s="86"/>
      <c r="SNB42" s="86"/>
      <c r="SNC42" s="86"/>
      <c r="SND42" s="86"/>
      <c r="SNE42" s="86"/>
      <c r="SNF42" s="86"/>
      <c r="SNG42" s="86"/>
      <c r="SNH42" s="86"/>
      <c r="SNI42" s="86"/>
      <c r="SNJ42" s="86"/>
      <c r="SNK42" s="86"/>
      <c r="SNL42" s="86"/>
      <c r="SNM42" s="86"/>
      <c r="SNN42" s="86"/>
      <c r="SNO42" s="86"/>
      <c r="SNP42" s="86"/>
      <c r="SNQ42" s="86"/>
      <c r="SNR42" s="86"/>
      <c r="SNS42" s="86"/>
      <c r="SNT42" s="86"/>
      <c r="SNU42" s="86"/>
      <c r="SNV42" s="86"/>
      <c r="SNW42" s="86"/>
      <c r="SNX42" s="86"/>
      <c r="SNY42" s="86"/>
      <c r="SNZ42" s="86"/>
      <c r="SOA42" s="86"/>
      <c r="SOB42" s="86"/>
      <c r="SOC42" s="86"/>
      <c r="SOD42" s="86"/>
      <c r="SOE42" s="86"/>
      <c r="SOF42" s="86"/>
      <c r="SOG42" s="86"/>
      <c r="SOH42" s="86"/>
      <c r="SOI42" s="86"/>
      <c r="SOJ42" s="86"/>
      <c r="SOK42" s="86"/>
      <c r="SOL42" s="86"/>
      <c r="SOM42" s="86"/>
      <c r="SON42" s="86"/>
      <c r="SOO42" s="86"/>
      <c r="SOP42" s="86"/>
      <c r="SOQ42" s="86"/>
      <c r="SOR42" s="86"/>
      <c r="SOS42" s="86"/>
      <c r="SOT42" s="86"/>
      <c r="SOU42" s="86"/>
      <c r="SOV42" s="86"/>
      <c r="SOW42" s="86"/>
      <c r="SOX42" s="86"/>
      <c r="SOY42" s="86"/>
      <c r="SOZ42" s="86"/>
      <c r="SPA42" s="86"/>
      <c r="SPB42" s="86"/>
      <c r="SPC42" s="86"/>
      <c r="SPD42" s="86"/>
      <c r="SPE42" s="86"/>
      <c r="SPF42" s="86"/>
      <c r="SPG42" s="86"/>
      <c r="SPH42" s="86"/>
      <c r="SPI42" s="86"/>
      <c r="SPJ42" s="86"/>
      <c r="SPK42" s="86"/>
      <c r="SPL42" s="86"/>
      <c r="SPM42" s="86"/>
      <c r="SPN42" s="86"/>
      <c r="SPO42" s="86"/>
      <c r="SPP42" s="86"/>
      <c r="SPQ42" s="86"/>
      <c r="SPR42" s="86"/>
      <c r="SPS42" s="86"/>
      <c r="SPT42" s="86"/>
      <c r="SPU42" s="86"/>
      <c r="SPV42" s="86"/>
      <c r="SPW42" s="86"/>
      <c r="SPX42" s="86"/>
      <c r="SPY42" s="86"/>
      <c r="SPZ42" s="86"/>
      <c r="SQA42" s="86"/>
      <c r="SQB42" s="86"/>
      <c r="SQC42" s="86"/>
      <c r="SQD42" s="86"/>
      <c r="SQE42" s="86"/>
      <c r="SQF42" s="86"/>
      <c r="SQG42" s="86"/>
      <c r="SQH42" s="86"/>
      <c r="SQI42" s="86"/>
      <c r="SQJ42" s="86"/>
      <c r="SQK42" s="86"/>
      <c r="SQL42" s="86"/>
      <c r="SQM42" s="86"/>
      <c r="SQN42" s="86"/>
      <c r="SQO42" s="86"/>
      <c r="SQP42" s="86"/>
      <c r="SQQ42" s="86"/>
      <c r="SQR42" s="86"/>
      <c r="SQS42" s="86"/>
      <c r="SQT42" s="86"/>
      <c r="SQU42" s="86"/>
      <c r="SQV42" s="86"/>
      <c r="SQW42" s="86"/>
      <c r="SQX42" s="86"/>
      <c r="SQY42" s="86"/>
      <c r="SQZ42" s="86"/>
      <c r="SRA42" s="86"/>
      <c r="SRB42" s="86"/>
      <c r="SRC42" s="86"/>
      <c r="SRD42" s="86"/>
      <c r="SRE42" s="86"/>
      <c r="SRF42" s="86"/>
      <c r="SRG42" s="86"/>
      <c r="SRH42" s="86"/>
      <c r="SRI42" s="86"/>
      <c r="SRJ42" s="86"/>
      <c r="SRK42" s="86"/>
      <c r="SRL42" s="86"/>
      <c r="SRM42" s="86"/>
      <c r="SRN42" s="86"/>
      <c r="SRO42" s="86"/>
      <c r="SRP42" s="86"/>
      <c r="SRQ42" s="86"/>
      <c r="SRR42" s="86"/>
      <c r="SRS42" s="86"/>
      <c r="SRT42" s="86"/>
      <c r="SRU42" s="86"/>
      <c r="SRV42" s="86"/>
      <c r="SRW42" s="86"/>
      <c r="SRX42" s="86"/>
      <c r="SRY42" s="86"/>
      <c r="SRZ42" s="86"/>
      <c r="SSA42" s="86"/>
      <c r="SSB42" s="86"/>
      <c r="SSC42" s="86"/>
      <c r="SSD42" s="86"/>
      <c r="SSE42" s="86"/>
      <c r="SSF42" s="86"/>
      <c r="SSG42" s="86"/>
      <c r="SSH42" s="86"/>
      <c r="SSI42" s="86"/>
      <c r="SSJ42" s="86"/>
      <c r="SSK42" s="86"/>
      <c r="SSL42" s="86"/>
      <c r="SSM42" s="86"/>
      <c r="SSN42" s="86"/>
      <c r="SSO42" s="86"/>
      <c r="SSP42" s="86"/>
      <c r="SSQ42" s="86"/>
      <c r="SSR42" s="86"/>
      <c r="SSS42" s="86"/>
      <c r="SST42" s="86"/>
      <c r="SSU42" s="86"/>
      <c r="SSV42" s="86"/>
      <c r="SSW42" s="86"/>
      <c r="SSX42" s="86"/>
      <c r="SSY42" s="86"/>
      <c r="SSZ42" s="86"/>
      <c r="STA42" s="86"/>
      <c r="STB42" s="86"/>
      <c r="STC42" s="86"/>
      <c r="STD42" s="86"/>
      <c r="STE42" s="86"/>
      <c r="STF42" s="86"/>
      <c r="STG42" s="86"/>
      <c r="STH42" s="86"/>
      <c r="STI42" s="86"/>
      <c r="STJ42" s="86"/>
      <c r="STK42" s="86"/>
      <c r="STL42" s="86"/>
      <c r="STM42" s="86"/>
      <c r="STN42" s="86"/>
      <c r="STO42" s="86"/>
      <c r="STP42" s="86"/>
      <c r="STQ42" s="86"/>
      <c r="STR42" s="86"/>
      <c r="STS42" s="86"/>
      <c r="STT42" s="86"/>
      <c r="STU42" s="86"/>
      <c r="STV42" s="86"/>
      <c r="STW42" s="86"/>
      <c r="STX42" s="86"/>
      <c r="STY42" s="86"/>
      <c r="STZ42" s="86"/>
      <c r="SUA42" s="86"/>
      <c r="SUB42" s="86"/>
      <c r="SUC42" s="86"/>
      <c r="SUD42" s="86"/>
      <c r="SUE42" s="86"/>
      <c r="SUF42" s="86"/>
      <c r="SUG42" s="86"/>
      <c r="SUH42" s="86"/>
      <c r="SUI42" s="86"/>
      <c r="SUJ42" s="86"/>
      <c r="SUK42" s="86"/>
      <c r="SUL42" s="86"/>
      <c r="SUM42" s="86"/>
      <c r="SUN42" s="86"/>
      <c r="SUO42" s="86"/>
      <c r="SUP42" s="86"/>
      <c r="SUQ42" s="86"/>
      <c r="SUR42" s="86"/>
      <c r="SUS42" s="86"/>
      <c r="SUT42" s="86"/>
      <c r="SUU42" s="86"/>
      <c r="SUV42" s="86"/>
      <c r="SUW42" s="86"/>
      <c r="SUX42" s="86"/>
      <c r="SUY42" s="86"/>
      <c r="SUZ42" s="86"/>
      <c r="SVA42" s="86"/>
      <c r="SVB42" s="86"/>
      <c r="SVC42" s="86"/>
      <c r="SVD42" s="86"/>
      <c r="SVE42" s="86"/>
      <c r="SVF42" s="86"/>
      <c r="SVG42" s="86"/>
      <c r="SVH42" s="86"/>
      <c r="SVI42" s="86"/>
      <c r="SVJ42" s="86"/>
      <c r="SVK42" s="86"/>
      <c r="SVL42" s="86"/>
      <c r="SVM42" s="86"/>
      <c r="SVN42" s="86"/>
      <c r="SVO42" s="86"/>
      <c r="SVP42" s="86"/>
      <c r="SVQ42" s="86"/>
      <c r="SVR42" s="86"/>
      <c r="SVS42" s="86"/>
      <c r="SVT42" s="86"/>
      <c r="SVU42" s="86"/>
      <c r="SVV42" s="86"/>
      <c r="SVW42" s="86"/>
      <c r="SVX42" s="86"/>
      <c r="SVY42" s="86"/>
      <c r="SVZ42" s="86"/>
      <c r="SWA42" s="86"/>
      <c r="SWB42" s="86"/>
      <c r="SWC42" s="86"/>
      <c r="SWD42" s="86"/>
      <c r="SWE42" s="86"/>
      <c r="SWF42" s="86"/>
      <c r="SWG42" s="86"/>
      <c r="SWH42" s="86"/>
      <c r="SWI42" s="86"/>
      <c r="SWJ42" s="86"/>
      <c r="SWK42" s="86"/>
      <c r="SWL42" s="86"/>
      <c r="SWM42" s="86"/>
      <c r="SWN42" s="86"/>
      <c r="SWO42" s="86"/>
      <c r="SWP42" s="86"/>
      <c r="SWQ42" s="86"/>
      <c r="SWR42" s="86"/>
      <c r="SWS42" s="86"/>
      <c r="SWT42" s="86"/>
      <c r="SWU42" s="86"/>
      <c r="SWV42" s="86"/>
      <c r="SWW42" s="86"/>
      <c r="SWX42" s="86"/>
      <c r="SWY42" s="86"/>
      <c r="SWZ42" s="86"/>
      <c r="SXA42" s="86"/>
      <c r="SXB42" s="86"/>
      <c r="SXC42" s="86"/>
      <c r="SXD42" s="86"/>
      <c r="SXE42" s="86"/>
      <c r="SXF42" s="86"/>
      <c r="SXG42" s="86"/>
      <c r="SXH42" s="86"/>
      <c r="SXI42" s="86"/>
      <c r="SXJ42" s="86"/>
      <c r="SXK42" s="86"/>
      <c r="SXL42" s="86"/>
      <c r="SXM42" s="86"/>
      <c r="SXN42" s="86"/>
      <c r="SXO42" s="86"/>
      <c r="SXP42" s="86"/>
      <c r="SXQ42" s="86"/>
      <c r="SXR42" s="86"/>
      <c r="SXS42" s="86"/>
      <c r="SXT42" s="86"/>
      <c r="SXU42" s="86"/>
      <c r="SXV42" s="86"/>
      <c r="SXW42" s="86"/>
      <c r="SXX42" s="86"/>
      <c r="SXY42" s="86"/>
      <c r="SXZ42" s="86"/>
      <c r="SYA42" s="86"/>
      <c r="SYB42" s="86"/>
      <c r="SYC42" s="86"/>
      <c r="SYD42" s="86"/>
      <c r="SYE42" s="86"/>
      <c r="SYF42" s="86"/>
      <c r="SYG42" s="86"/>
      <c r="SYH42" s="86"/>
      <c r="SYI42" s="86"/>
      <c r="SYJ42" s="86"/>
      <c r="SYK42" s="86"/>
      <c r="SYL42" s="86"/>
      <c r="SYM42" s="86"/>
      <c r="SYN42" s="86"/>
      <c r="SYO42" s="86"/>
      <c r="SYP42" s="86"/>
      <c r="SYQ42" s="86"/>
      <c r="SYR42" s="86"/>
      <c r="SYS42" s="86"/>
      <c r="SYT42" s="86"/>
      <c r="SYU42" s="86"/>
      <c r="SYV42" s="86"/>
      <c r="SYW42" s="86"/>
      <c r="SYX42" s="86"/>
      <c r="SYY42" s="86"/>
      <c r="SYZ42" s="86"/>
      <c r="SZA42" s="86"/>
      <c r="SZB42" s="86"/>
      <c r="SZC42" s="86"/>
      <c r="SZD42" s="86"/>
      <c r="SZE42" s="86"/>
      <c r="SZF42" s="86"/>
      <c r="SZG42" s="86"/>
      <c r="SZH42" s="86"/>
      <c r="SZI42" s="86"/>
      <c r="SZJ42" s="86"/>
      <c r="SZK42" s="86"/>
      <c r="SZL42" s="86"/>
      <c r="SZM42" s="86"/>
      <c r="SZN42" s="86"/>
      <c r="SZO42" s="86"/>
      <c r="SZP42" s="86"/>
      <c r="SZQ42" s="86"/>
      <c r="SZR42" s="86"/>
      <c r="SZS42" s="86"/>
      <c r="SZT42" s="86"/>
      <c r="SZU42" s="86"/>
      <c r="SZV42" s="86"/>
      <c r="SZW42" s="86"/>
      <c r="SZX42" s="86"/>
      <c r="SZY42" s="86"/>
      <c r="SZZ42" s="86"/>
      <c r="TAA42" s="86"/>
      <c r="TAB42" s="86"/>
      <c r="TAC42" s="86"/>
      <c r="TAD42" s="86"/>
      <c r="TAE42" s="86"/>
      <c r="TAF42" s="86"/>
      <c r="TAG42" s="86"/>
      <c r="TAH42" s="86"/>
      <c r="TAI42" s="86"/>
      <c r="TAJ42" s="86"/>
      <c r="TAK42" s="86"/>
      <c r="TAL42" s="86"/>
      <c r="TAM42" s="86"/>
      <c r="TAN42" s="86"/>
      <c r="TAO42" s="86"/>
      <c r="TAP42" s="86"/>
      <c r="TAQ42" s="86"/>
      <c r="TAR42" s="86"/>
      <c r="TAS42" s="86"/>
      <c r="TAT42" s="86"/>
      <c r="TAU42" s="86"/>
      <c r="TAV42" s="86"/>
      <c r="TAW42" s="86"/>
      <c r="TAX42" s="86"/>
      <c r="TAY42" s="86"/>
      <c r="TAZ42" s="86"/>
      <c r="TBA42" s="86"/>
      <c r="TBB42" s="86"/>
      <c r="TBC42" s="86"/>
      <c r="TBD42" s="86"/>
      <c r="TBE42" s="86"/>
      <c r="TBF42" s="86"/>
      <c r="TBG42" s="86"/>
      <c r="TBH42" s="86"/>
      <c r="TBI42" s="86"/>
      <c r="TBJ42" s="86"/>
      <c r="TBK42" s="86"/>
      <c r="TBL42" s="86"/>
      <c r="TBM42" s="86"/>
      <c r="TBN42" s="86"/>
      <c r="TBO42" s="86"/>
      <c r="TBP42" s="86"/>
      <c r="TBQ42" s="86"/>
      <c r="TBR42" s="86"/>
      <c r="TBS42" s="86"/>
      <c r="TBT42" s="86"/>
      <c r="TBU42" s="86"/>
      <c r="TBV42" s="86"/>
      <c r="TBW42" s="86"/>
      <c r="TBX42" s="86"/>
      <c r="TBY42" s="86"/>
      <c r="TBZ42" s="86"/>
      <c r="TCA42" s="86"/>
      <c r="TCB42" s="86"/>
      <c r="TCC42" s="86"/>
      <c r="TCD42" s="86"/>
      <c r="TCE42" s="86"/>
      <c r="TCF42" s="86"/>
      <c r="TCG42" s="86"/>
      <c r="TCH42" s="86"/>
      <c r="TCI42" s="86"/>
      <c r="TCJ42" s="86"/>
      <c r="TCK42" s="86"/>
      <c r="TCL42" s="86"/>
      <c r="TCM42" s="86"/>
      <c r="TCN42" s="86"/>
      <c r="TCO42" s="86"/>
      <c r="TCP42" s="86"/>
      <c r="TCQ42" s="86"/>
      <c r="TCR42" s="86"/>
      <c r="TCS42" s="86"/>
      <c r="TCT42" s="86"/>
      <c r="TCU42" s="86"/>
      <c r="TCV42" s="86"/>
      <c r="TCW42" s="86"/>
      <c r="TCX42" s="86"/>
      <c r="TCY42" s="86"/>
      <c r="TCZ42" s="86"/>
      <c r="TDA42" s="86"/>
      <c r="TDB42" s="86"/>
      <c r="TDC42" s="86"/>
      <c r="TDD42" s="86"/>
      <c r="TDE42" s="86"/>
      <c r="TDF42" s="86"/>
      <c r="TDG42" s="86"/>
      <c r="TDH42" s="86"/>
      <c r="TDI42" s="86"/>
      <c r="TDJ42" s="86"/>
      <c r="TDK42" s="86"/>
      <c r="TDL42" s="86"/>
      <c r="TDM42" s="86"/>
      <c r="TDN42" s="86"/>
      <c r="TDO42" s="86"/>
      <c r="TDP42" s="86"/>
      <c r="TDQ42" s="86"/>
      <c r="TDR42" s="86"/>
      <c r="TDS42" s="86"/>
      <c r="TDT42" s="86"/>
      <c r="TDU42" s="86"/>
      <c r="TDV42" s="86"/>
      <c r="TDW42" s="86"/>
      <c r="TDX42" s="86"/>
      <c r="TDY42" s="86"/>
      <c r="TDZ42" s="86"/>
      <c r="TEA42" s="86"/>
      <c r="TEB42" s="86"/>
      <c r="TEC42" s="86"/>
      <c r="TED42" s="86"/>
      <c r="TEE42" s="86"/>
      <c r="TEF42" s="86"/>
      <c r="TEG42" s="86"/>
      <c r="TEH42" s="86"/>
      <c r="TEI42" s="86"/>
      <c r="TEJ42" s="86"/>
      <c r="TEK42" s="86"/>
      <c r="TEL42" s="86"/>
      <c r="TEM42" s="86"/>
      <c r="TEN42" s="86"/>
      <c r="TEO42" s="86"/>
      <c r="TEP42" s="86"/>
      <c r="TEQ42" s="86"/>
      <c r="TER42" s="86"/>
      <c r="TES42" s="86"/>
      <c r="TET42" s="86"/>
      <c r="TEU42" s="86"/>
      <c r="TEV42" s="86"/>
      <c r="TEW42" s="86"/>
      <c r="TEX42" s="86"/>
      <c r="TEY42" s="86"/>
      <c r="TEZ42" s="86"/>
      <c r="TFA42" s="86"/>
      <c r="TFB42" s="86"/>
      <c r="TFC42" s="86"/>
      <c r="TFD42" s="86"/>
      <c r="TFE42" s="86"/>
      <c r="TFF42" s="86"/>
      <c r="TFG42" s="86"/>
      <c r="TFH42" s="86"/>
      <c r="TFI42" s="86"/>
      <c r="TFJ42" s="86"/>
      <c r="TFK42" s="86"/>
      <c r="TFL42" s="86"/>
      <c r="TFM42" s="86"/>
      <c r="TFN42" s="86"/>
      <c r="TFO42" s="86"/>
      <c r="TFP42" s="86"/>
      <c r="TFQ42" s="86"/>
      <c r="TFR42" s="86"/>
      <c r="TFS42" s="86"/>
      <c r="TFT42" s="86"/>
      <c r="TFU42" s="86"/>
      <c r="TFV42" s="86"/>
      <c r="TFW42" s="86"/>
      <c r="TFX42" s="86"/>
      <c r="TFY42" s="86"/>
      <c r="TFZ42" s="86"/>
      <c r="TGA42" s="86"/>
      <c r="TGB42" s="86"/>
      <c r="TGC42" s="86"/>
      <c r="TGD42" s="86"/>
      <c r="TGE42" s="86"/>
      <c r="TGF42" s="86"/>
      <c r="TGG42" s="86"/>
      <c r="TGH42" s="86"/>
      <c r="TGI42" s="86"/>
      <c r="TGJ42" s="86"/>
      <c r="TGK42" s="86"/>
      <c r="TGL42" s="86"/>
      <c r="TGM42" s="86"/>
      <c r="TGN42" s="86"/>
      <c r="TGO42" s="86"/>
      <c r="TGP42" s="86"/>
      <c r="TGQ42" s="86"/>
      <c r="TGR42" s="86"/>
      <c r="TGS42" s="86"/>
      <c r="TGT42" s="86"/>
      <c r="TGU42" s="86"/>
      <c r="TGV42" s="86"/>
      <c r="TGW42" s="86"/>
      <c r="TGX42" s="86"/>
      <c r="TGY42" s="86"/>
      <c r="TGZ42" s="86"/>
      <c r="THA42" s="86"/>
      <c r="THB42" s="86"/>
      <c r="THC42" s="86"/>
      <c r="THD42" s="86"/>
      <c r="THE42" s="86"/>
      <c r="THF42" s="86"/>
      <c r="THG42" s="86"/>
      <c r="THH42" s="86"/>
      <c r="THI42" s="86"/>
      <c r="THJ42" s="86"/>
      <c r="THK42" s="86"/>
      <c r="THL42" s="86"/>
      <c r="THM42" s="86"/>
      <c r="THN42" s="86"/>
      <c r="THO42" s="86"/>
      <c r="THP42" s="86"/>
      <c r="THQ42" s="86"/>
      <c r="THR42" s="86"/>
      <c r="THS42" s="86"/>
      <c r="THT42" s="86"/>
      <c r="THU42" s="86"/>
      <c r="THV42" s="86"/>
      <c r="THW42" s="86"/>
      <c r="THX42" s="86"/>
      <c r="THY42" s="86"/>
      <c r="THZ42" s="86"/>
      <c r="TIA42" s="86"/>
      <c r="TIB42" s="86"/>
      <c r="TIC42" s="86"/>
      <c r="TID42" s="86"/>
      <c r="TIE42" s="86"/>
      <c r="TIF42" s="86"/>
      <c r="TIG42" s="86"/>
      <c r="TIH42" s="86"/>
      <c r="TII42" s="86"/>
      <c r="TIJ42" s="86"/>
      <c r="TIK42" s="86"/>
      <c r="TIL42" s="86"/>
      <c r="TIM42" s="86"/>
      <c r="TIN42" s="86"/>
      <c r="TIO42" s="86"/>
      <c r="TIP42" s="86"/>
      <c r="TIQ42" s="86"/>
      <c r="TIR42" s="86"/>
      <c r="TIS42" s="86"/>
      <c r="TIT42" s="86"/>
      <c r="TIU42" s="86"/>
      <c r="TIV42" s="86"/>
      <c r="TIW42" s="86"/>
      <c r="TIX42" s="86"/>
      <c r="TIY42" s="86"/>
      <c r="TIZ42" s="86"/>
      <c r="TJA42" s="86"/>
      <c r="TJB42" s="86"/>
      <c r="TJC42" s="86"/>
      <c r="TJD42" s="86"/>
      <c r="TJE42" s="86"/>
      <c r="TJF42" s="86"/>
      <c r="TJG42" s="86"/>
      <c r="TJH42" s="86"/>
      <c r="TJI42" s="86"/>
      <c r="TJJ42" s="86"/>
      <c r="TJK42" s="86"/>
      <c r="TJL42" s="86"/>
      <c r="TJM42" s="86"/>
      <c r="TJN42" s="86"/>
      <c r="TJO42" s="86"/>
      <c r="TJP42" s="86"/>
      <c r="TJQ42" s="86"/>
      <c r="TJR42" s="86"/>
      <c r="TJS42" s="86"/>
      <c r="TJT42" s="86"/>
      <c r="TJU42" s="86"/>
      <c r="TJV42" s="86"/>
      <c r="TJW42" s="86"/>
      <c r="TJX42" s="86"/>
      <c r="TJY42" s="86"/>
      <c r="TJZ42" s="86"/>
      <c r="TKA42" s="86"/>
      <c r="TKB42" s="86"/>
      <c r="TKC42" s="86"/>
      <c r="TKD42" s="86"/>
      <c r="TKE42" s="86"/>
      <c r="TKF42" s="86"/>
      <c r="TKG42" s="86"/>
      <c r="TKH42" s="86"/>
      <c r="TKI42" s="86"/>
      <c r="TKJ42" s="86"/>
      <c r="TKK42" s="86"/>
      <c r="TKL42" s="86"/>
      <c r="TKM42" s="86"/>
      <c r="TKN42" s="86"/>
      <c r="TKO42" s="86"/>
      <c r="TKP42" s="86"/>
      <c r="TKQ42" s="86"/>
      <c r="TKR42" s="86"/>
      <c r="TKS42" s="86"/>
      <c r="TKT42" s="86"/>
      <c r="TKU42" s="86"/>
      <c r="TKV42" s="86"/>
      <c r="TKW42" s="86"/>
      <c r="TKX42" s="86"/>
      <c r="TKY42" s="86"/>
      <c r="TKZ42" s="86"/>
      <c r="TLA42" s="86"/>
      <c r="TLB42" s="86"/>
      <c r="TLC42" s="86"/>
      <c r="TLD42" s="86"/>
      <c r="TLE42" s="86"/>
      <c r="TLF42" s="86"/>
      <c r="TLG42" s="86"/>
      <c r="TLH42" s="86"/>
      <c r="TLI42" s="86"/>
      <c r="TLJ42" s="86"/>
      <c r="TLK42" s="86"/>
      <c r="TLL42" s="86"/>
      <c r="TLM42" s="86"/>
      <c r="TLN42" s="86"/>
      <c r="TLO42" s="86"/>
      <c r="TLP42" s="86"/>
      <c r="TLQ42" s="86"/>
      <c r="TLR42" s="86"/>
      <c r="TLS42" s="86"/>
      <c r="TLT42" s="86"/>
      <c r="TLU42" s="86"/>
      <c r="TLV42" s="86"/>
      <c r="TLW42" s="86"/>
      <c r="TLX42" s="86"/>
      <c r="TLY42" s="86"/>
      <c r="TLZ42" s="86"/>
      <c r="TMA42" s="86"/>
      <c r="TMB42" s="86"/>
      <c r="TMC42" s="86"/>
      <c r="TMD42" s="86"/>
      <c r="TME42" s="86"/>
      <c r="TMF42" s="86"/>
      <c r="TMG42" s="86"/>
      <c r="TMH42" s="86"/>
      <c r="TMI42" s="86"/>
      <c r="TMJ42" s="86"/>
      <c r="TMK42" s="86"/>
      <c r="TML42" s="86"/>
      <c r="TMM42" s="86"/>
      <c r="TMN42" s="86"/>
      <c r="TMO42" s="86"/>
      <c r="TMP42" s="86"/>
      <c r="TMQ42" s="86"/>
      <c r="TMR42" s="86"/>
      <c r="TMS42" s="86"/>
      <c r="TMT42" s="86"/>
      <c r="TMU42" s="86"/>
      <c r="TMV42" s="86"/>
      <c r="TMW42" s="86"/>
      <c r="TMX42" s="86"/>
      <c r="TMY42" s="86"/>
      <c r="TMZ42" s="86"/>
      <c r="TNA42" s="86"/>
      <c r="TNB42" s="86"/>
      <c r="TNC42" s="86"/>
      <c r="TND42" s="86"/>
      <c r="TNE42" s="86"/>
      <c r="TNF42" s="86"/>
      <c r="TNG42" s="86"/>
      <c r="TNH42" s="86"/>
      <c r="TNI42" s="86"/>
      <c r="TNJ42" s="86"/>
      <c r="TNK42" s="86"/>
      <c r="TNL42" s="86"/>
      <c r="TNM42" s="86"/>
      <c r="TNN42" s="86"/>
      <c r="TNO42" s="86"/>
      <c r="TNP42" s="86"/>
      <c r="TNQ42" s="86"/>
      <c r="TNR42" s="86"/>
      <c r="TNS42" s="86"/>
      <c r="TNT42" s="86"/>
      <c r="TNU42" s="86"/>
      <c r="TNV42" s="86"/>
      <c r="TNW42" s="86"/>
      <c r="TNX42" s="86"/>
      <c r="TNY42" s="86"/>
      <c r="TNZ42" s="86"/>
      <c r="TOA42" s="86"/>
      <c r="TOB42" s="86"/>
      <c r="TOC42" s="86"/>
      <c r="TOD42" s="86"/>
      <c r="TOE42" s="86"/>
      <c r="TOF42" s="86"/>
      <c r="TOG42" s="86"/>
      <c r="TOH42" s="86"/>
      <c r="TOI42" s="86"/>
      <c r="TOJ42" s="86"/>
      <c r="TOK42" s="86"/>
      <c r="TOL42" s="86"/>
      <c r="TOM42" s="86"/>
      <c r="TON42" s="86"/>
      <c r="TOO42" s="86"/>
      <c r="TOP42" s="86"/>
      <c r="TOQ42" s="86"/>
      <c r="TOR42" s="86"/>
      <c r="TOS42" s="86"/>
      <c r="TOT42" s="86"/>
      <c r="TOU42" s="86"/>
      <c r="TOV42" s="86"/>
      <c r="TOW42" s="86"/>
      <c r="TOX42" s="86"/>
      <c r="TOY42" s="86"/>
      <c r="TOZ42" s="86"/>
      <c r="TPA42" s="86"/>
      <c r="TPB42" s="86"/>
      <c r="TPC42" s="86"/>
      <c r="TPD42" s="86"/>
      <c r="TPE42" s="86"/>
      <c r="TPF42" s="86"/>
      <c r="TPG42" s="86"/>
      <c r="TPH42" s="86"/>
      <c r="TPI42" s="86"/>
      <c r="TPJ42" s="86"/>
      <c r="TPK42" s="86"/>
      <c r="TPL42" s="86"/>
      <c r="TPM42" s="86"/>
      <c r="TPN42" s="86"/>
      <c r="TPO42" s="86"/>
      <c r="TPP42" s="86"/>
      <c r="TPQ42" s="86"/>
      <c r="TPR42" s="86"/>
      <c r="TPS42" s="86"/>
      <c r="TPT42" s="86"/>
      <c r="TPU42" s="86"/>
      <c r="TPV42" s="86"/>
      <c r="TPW42" s="86"/>
      <c r="TPX42" s="86"/>
      <c r="TPY42" s="86"/>
      <c r="TPZ42" s="86"/>
      <c r="TQA42" s="86"/>
      <c r="TQB42" s="86"/>
      <c r="TQC42" s="86"/>
      <c r="TQD42" s="86"/>
      <c r="TQE42" s="86"/>
      <c r="TQF42" s="86"/>
      <c r="TQG42" s="86"/>
      <c r="TQH42" s="86"/>
      <c r="TQI42" s="86"/>
      <c r="TQJ42" s="86"/>
      <c r="TQK42" s="86"/>
      <c r="TQL42" s="86"/>
      <c r="TQM42" s="86"/>
      <c r="TQN42" s="86"/>
      <c r="TQO42" s="86"/>
      <c r="TQP42" s="86"/>
      <c r="TQQ42" s="86"/>
      <c r="TQR42" s="86"/>
      <c r="TQS42" s="86"/>
      <c r="TQT42" s="86"/>
      <c r="TQU42" s="86"/>
      <c r="TQV42" s="86"/>
      <c r="TQW42" s="86"/>
      <c r="TQX42" s="86"/>
      <c r="TQY42" s="86"/>
      <c r="TQZ42" s="86"/>
      <c r="TRA42" s="86"/>
      <c r="TRB42" s="86"/>
      <c r="TRC42" s="86"/>
      <c r="TRD42" s="86"/>
      <c r="TRE42" s="86"/>
      <c r="TRF42" s="86"/>
      <c r="TRG42" s="86"/>
      <c r="TRH42" s="86"/>
      <c r="TRI42" s="86"/>
      <c r="TRJ42" s="86"/>
      <c r="TRK42" s="86"/>
      <c r="TRL42" s="86"/>
      <c r="TRM42" s="86"/>
      <c r="TRN42" s="86"/>
      <c r="TRO42" s="86"/>
      <c r="TRP42" s="86"/>
      <c r="TRQ42" s="86"/>
      <c r="TRR42" s="86"/>
      <c r="TRS42" s="86"/>
      <c r="TRT42" s="86"/>
      <c r="TRU42" s="86"/>
      <c r="TRV42" s="86"/>
      <c r="TRW42" s="86"/>
      <c r="TRX42" s="86"/>
      <c r="TRY42" s="86"/>
      <c r="TRZ42" s="86"/>
      <c r="TSA42" s="86"/>
      <c r="TSB42" s="86"/>
      <c r="TSC42" s="86"/>
      <c r="TSD42" s="86"/>
      <c r="TSE42" s="86"/>
      <c r="TSF42" s="86"/>
      <c r="TSG42" s="86"/>
      <c r="TSH42" s="86"/>
      <c r="TSI42" s="86"/>
      <c r="TSJ42" s="86"/>
      <c r="TSK42" s="86"/>
      <c r="TSL42" s="86"/>
      <c r="TSM42" s="86"/>
      <c r="TSN42" s="86"/>
      <c r="TSO42" s="86"/>
      <c r="TSP42" s="86"/>
      <c r="TSQ42" s="86"/>
      <c r="TSR42" s="86"/>
      <c r="TSS42" s="86"/>
      <c r="TST42" s="86"/>
      <c r="TSU42" s="86"/>
      <c r="TSV42" s="86"/>
      <c r="TSW42" s="86"/>
      <c r="TSX42" s="86"/>
      <c r="TSY42" s="86"/>
      <c r="TSZ42" s="86"/>
      <c r="TTA42" s="86"/>
      <c r="TTB42" s="86"/>
      <c r="TTC42" s="86"/>
      <c r="TTD42" s="86"/>
      <c r="TTE42" s="86"/>
      <c r="TTF42" s="86"/>
      <c r="TTG42" s="86"/>
      <c r="TTH42" s="86"/>
      <c r="TTI42" s="86"/>
      <c r="TTJ42" s="86"/>
      <c r="TTK42" s="86"/>
      <c r="TTL42" s="86"/>
      <c r="TTM42" s="86"/>
      <c r="TTN42" s="86"/>
      <c r="TTO42" s="86"/>
      <c r="TTP42" s="86"/>
      <c r="TTQ42" s="86"/>
      <c r="TTR42" s="86"/>
      <c r="TTS42" s="86"/>
      <c r="TTT42" s="86"/>
      <c r="TTU42" s="86"/>
      <c r="TTV42" s="86"/>
      <c r="TTW42" s="86"/>
      <c r="TTX42" s="86"/>
      <c r="TTY42" s="86"/>
      <c r="TTZ42" s="86"/>
      <c r="TUA42" s="86"/>
      <c r="TUB42" s="86"/>
      <c r="TUC42" s="86"/>
      <c r="TUD42" s="86"/>
      <c r="TUE42" s="86"/>
      <c r="TUF42" s="86"/>
      <c r="TUG42" s="86"/>
      <c r="TUH42" s="86"/>
      <c r="TUI42" s="86"/>
      <c r="TUJ42" s="86"/>
      <c r="TUK42" s="86"/>
      <c r="TUL42" s="86"/>
      <c r="TUM42" s="86"/>
      <c r="TUN42" s="86"/>
      <c r="TUO42" s="86"/>
      <c r="TUP42" s="86"/>
      <c r="TUQ42" s="86"/>
      <c r="TUR42" s="86"/>
      <c r="TUS42" s="86"/>
      <c r="TUT42" s="86"/>
      <c r="TUU42" s="86"/>
      <c r="TUV42" s="86"/>
      <c r="TUW42" s="86"/>
      <c r="TUX42" s="86"/>
      <c r="TUY42" s="86"/>
      <c r="TUZ42" s="86"/>
      <c r="TVA42" s="86"/>
      <c r="TVB42" s="86"/>
      <c r="TVC42" s="86"/>
      <c r="TVD42" s="86"/>
      <c r="TVE42" s="86"/>
      <c r="TVF42" s="86"/>
      <c r="TVG42" s="86"/>
      <c r="TVH42" s="86"/>
      <c r="TVI42" s="86"/>
      <c r="TVJ42" s="86"/>
      <c r="TVK42" s="86"/>
      <c r="TVL42" s="86"/>
      <c r="TVM42" s="86"/>
      <c r="TVN42" s="86"/>
      <c r="TVO42" s="86"/>
      <c r="TVP42" s="86"/>
      <c r="TVQ42" s="86"/>
      <c r="TVR42" s="86"/>
      <c r="TVS42" s="86"/>
      <c r="TVT42" s="86"/>
      <c r="TVU42" s="86"/>
      <c r="TVV42" s="86"/>
      <c r="TVW42" s="86"/>
      <c r="TVX42" s="86"/>
      <c r="TVY42" s="86"/>
      <c r="TVZ42" s="86"/>
      <c r="TWA42" s="86"/>
      <c r="TWB42" s="86"/>
      <c r="TWC42" s="86"/>
      <c r="TWD42" s="86"/>
      <c r="TWE42" s="86"/>
      <c r="TWF42" s="86"/>
      <c r="TWG42" s="86"/>
      <c r="TWH42" s="86"/>
      <c r="TWI42" s="86"/>
      <c r="TWJ42" s="86"/>
      <c r="TWK42" s="86"/>
      <c r="TWL42" s="86"/>
      <c r="TWM42" s="86"/>
      <c r="TWN42" s="86"/>
      <c r="TWO42" s="86"/>
      <c r="TWP42" s="86"/>
      <c r="TWQ42" s="86"/>
      <c r="TWR42" s="86"/>
      <c r="TWS42" s="86"/>
      <c r="TWT42" s="86"/>
      <c r="TWU42" s="86"/>
      <c r="TWV42" s="86"/>
      <c r="TWW42" s="86"/>
      <c r="TWX42" s="86"/>
      <c r="TWY42" s="86"/>
      <c r="TWZ42" s="86"/>
      <c r="TXA42" s="86"/>
      <c r="TXB42" s="86"/>
      <c r="TXC42" s="86"/>
      <c r="TXD42" s="86"/>
      <c r="TXE42" s="86"/>
      <c r="TXF42" s="86"/>
      <c r="TXG42" s="86"/>
      <c r="TXH42" s="86"/>
      <c r="TXI42" s="86"/>
      <c r="TXJ42" s="86"/>
      <c r="TXK42" s="86"/>
      <c r="TXL42" s="86"/>
      <c r="TXM42" s="86"/>
      <c r="TXN42" s="86"/>
      <c r="TXO42" s="86"/>
      <c r="TXP42" s="86"/>
      <c r="TXQ42" s="86"/>
      <c r="TXR42" s="86"/>
      <c r="TXS42" s="86"/>
      <c r="TXT42" s="86"/>
      <c r="TXU42" s="86"/>
      <c r="TXV42" s="86"/>
      <c r="TXW42" s="86"/>
      <c r="TXX42" s="86"/>
      <c r="TXY42" s="86"/>
      <c r="TXZ42" s="86"/>
      <c r="TYA42" s="86"/>
      <c r="TYB42" s="86"/>
      <c r="TYC42" s="86"/>
      <c r="TYD42" s="86"/>
      <c r="TYE42" s="86"/>
      <c r="TYF42" s="86"/>
      <c r="TYG42" s="86"/>
      <c r="TYH42" s="86"/>
      <c r="TYI42" s="86"/>
      <c r="TYJ42" s="86"/>
      <c r="TYK42" s="86"/>
      <c r="TYL42" s="86"/>
      <c r="TYM42" s="86"/>
      <c r="TYN42" s="86"/>
      <c r="TYO42" s="86"/>
      <c r="TYP42" s="86"/>
      <c r="TYQ42" s="86"/>
      <c r="TYR42" s="86"/>
      <c r="TYS42" s="86"/>
      <c r="TYT42" s="86"/>
      <c r="TYU42" s="86"/>
      <c r="TYV42" s="86"/>
      <c r="TYW42" s="86"/>
      <c r="TYX42" s="86"/>
      <c r="TYY42" s="86"/>
      <c r="TYZ42" s="86"/>
      <c r="TZA42" s="86"/>
      <c r="TZB42" s="86"/>
      <c r="TZC42" s="86"/>
      <c r="TZD42" s="86"/>
      <c r="TZE42" s="86"/>
      <c r="TZF42" s="86"/>
      <c r="TZG42" s="86"/>
      <c r="TZH42" s="86"/>
      <c r="TZI42" s="86"/>
      <c r="TZJ42" s="86"/>
      <c r="TZK42" s="86"/>
      <c r="TZL42" s="86"/>
      <c r="TZM42" s="86"/>
      <c r="TZN42" s="86"/>
      <c r="TZO42" s="86"/>
      <c r="TZP42" s="86"/>
      <c r="TZQ42" s="86"/>
      <c r="TZR42" s="86"/>
      <c r="TZS42" s="86"/>
      <c r="TZT42" s="86"/>
      <c r="TZU42" s="86"/>
      <c r="TZV42" s="86"/>
      <c r="TZW42" s="86"/>
      <c r="TZX42" s="86"/>
      <c r="TZY42" s="86"/>
      <c r="TZZ42" s="86"/>
      <c r="UAA42" s="86"/>
      <c r="UAB42" s="86"/>
      <c r="UAC42" s="86"/>
      <c r="UAD42" s="86"/>
      <c r="UAE42" s="86"/>
      <c r="UAF42" s="86"/>
      <c r="UAG42" s="86"/>
      <c r="UAH42" s="86"/>
      <c r="UAI42" s="86"/>
      <c r="UAJ42" s="86"/>
      <c r="UAK42" s="86"/>
      <c r="UAL42" s="86"/>
      <c r="UAM42" s="86"/>
      <c r="UAN42" s="86"/>
      <c r="UAO42" s="86"/>
      <c r="UAP42" s="86"/>
      <c r="UAQ42" s="86"/>
      <c r="UAR42" s="86"/>
      <c r="UAS42" s="86"/>
      <c r="UAT42" s="86"/>
      <c r="UAU42" s="86"/>
      <c r="UAV42" s="86"/>
      <c r="UAW42" s="86"/>
      <c r="UAX42" s="86"/>
      <c r="UAY42" s="86"/>
      <c r="UAZ42" s="86"/>
      <c r="UBA42" s="86"/>
      <c r="UBB42" s="86"/>
      <c r="UBC42" s="86"/>
      <c r="UBD42" s="86"/>
      <c r="UBE42" s="86"/>
      <c r="UBF42" s="86"/>
      <c r="UBG42" s="86"/>
      <c r="UBH42" s="86"/>
      <c r="UBI42" s="86"/>
      <c r="UBJ42" s="86"/>
      <c r="UBK42" s="86"/>
      <c r="UBL42" s="86"/>
      <c r="UBM42" s="86"/>
      <c r="UBN42" s="86"/>
      <c r="UBO42" s="86"/>
      <c r="UBP42" s="86"/>
      <c r="UBQ42" s="86"/>
      <c r="UBR42" s="86"/>
      <c r="UBS42" s="86"/>
      <c r="UBT42" s="86"/>
      <c r="UBU42" s="86"/>
      <c r="UBV42" s="86"/>
      <c r="UBW42" s="86"/>
      <c r="UBX42" s="86"/>
      <c r="UBY42" s="86"/>
      <c r="UBZ42" s="86"/>
      <c r="UCA42" s="86"/>
      <c r="UCB42" s="86"/>
      <c r="UCC42" s="86"/>
      <c r="UCD42" s="86"/>
      <c r="UCE42" s="86"/>
      <c r="UCF42" s="86"/>
      <c r="UCG42" s="86"/>
      <c r="UCH42" s="86"/>
      <c r="UCI42" s="86"/>
      <c r="UCJ42" s="86"/>
      <c r="UCK42" s="86"/>
      <c r="UCL42" s="86"/>
      <c r="UCM42" s="86"/>
      <c r="UCN42" s="86"/>
      <c r="UCO42" s="86"/>
      <c r="UCP42" s="86"/>
      <c r="UCQ42" s="86"/>
      <c r="UCR42" s="86"/>
      <c r="UCS42" s="86"/>
      <c r="UCT42" s="86"/>
      <c r="UCU42" s="86"/>
      <c r="UCV42" s="86"/>
      <c r="UCW42" s="86"/>
      <c r="UCX42" s="86"/>
      <c r="UCY42" s="86"/>
      <c r="UCZ42" s="86"/>
      <c r="UDA42" s="86"/>
      <c r="UDB42" s="86"/>
      <c r="UDC42" s="86"/>
      <c r="UDD42" s="86"/>
      <c r="UDE42" s="86"/>
      <c r="UDF42" s="86"/>
      <c r="UDG42" s="86"/>
      <c r="UDH42" s="86"/>
      <c r="UDI42" s="86"/>
      <c r="UDJ42" s="86"/>
      <c r="UDK42" s="86"/>
      <c r="UDL42" s="86"/>
      <c r="UDM42" s="86"/>
      <c r="UDN42" s="86"/>
      <c r="UDO42" s="86"/>
      <c r="UDP42" s="86"/>
      <c r="UDQ42" s="86"/>
      <c r="UDR42" s="86"/>
      <c r="UDS42" s="86"/>
      <c r="UDT42" s="86"/>
      <c r="UDU42" s="86"/>
      <c r="UDV42" s="86"/>
      <c r="UDW42" s="86"/>
      <c r="UDX42" s="86"/>
      <c r="UDY42" s="86"/>
      <c r="UDZ42" s="86"/>
      <c r="UEA42" s="86"/>
      <c r="UEB42" s="86"/>
      <c r="UEC42" s="86"/>
      <c r="UED42" s="86"/>
      <c r="UEE42" s="86"/>
      <c r="UEF42" s="86"/>
      <c r="UEG42" s="86"/>
      <c r="UEH42" s="86"/>
      <c r="UEI42" s="86"/>
      <c r="UEJ42" s="86"/>
      <c r="UEK42" s="86"/>
      <c r="UEL42" s="86"/>
      <c r="UEM42" s="86"/>
      <c r="UEN42" s="86"/>
      <c r="UEO42" s="86"/>
      <c r="UEP42" s="86"/>
      <c r="UEQ42" s="86"/>
      <c r="UER42" s="86"/>
      <c r="UES42" s="86"/>
      <c r="UET42" s="86"/>
      <c r="UEU42" s="86"/>
      <c r="UEV42" s="86"/>
      <c r="UEW42" s="86"/>
      <c r="UEX42" s="86"/>
      <c r="UEY42" s="86"/>
      <c r="UEZ42" s="86"/>
      <c r="UFA42" s="86"/>
      <c r="UFB42" s="86"/>
      <c r="UFC42" s="86"/>
      <c r="UFD42" s="86"/>
      <c r="UFE42" s="86"/>
      <c r="UFF42" s="86"/>
      <c r="UFG42" s="86"/>
      <c r="UFH42" s="86"/>
      <c r="UFI42" s="86"/>
      <c r="UFJ42" s="86"/>
      <c r="UFK42" s="86"/>
      <c r="UFL42" s="86"/>
      <c r="UFM42" s="86"/>
      <c r="UFN42" s="86"/>
      <c r="UFO42" s="86"/>
      <c r="UFP42" s="86"/>
      <c r="UFQ42" s="86"/>
      <c r="UFR42" s="86"/>
      <c r="UFS42" s="86"/>
      <c r="UFT42" s="86"/>
      <c r="UFU42" s="86"/>
      <c r="UFV42" s="86"/>
      <c r="UFW42" s="86"/>
      <c r="UFX42" s="86"/>
      <c r="UFY42" s="86"/>
      <c r="UFZ42" s="86"/>
      <c r="UGA42" s="86"/>
      <c r="UGB42" s="86"/>
      <c r="UGC42" s="86"/>
      <c r="UGD42" s="86"/>
      <c r="UGE42" s="86"/>
      <c r="UGF42" s="86"/>
      <c r="UGG42" s="86"/>
      <c r="UGH42" s="86"/>
      <c r="UGI42" s="86"/>
      <c r="UGJ42" s="86"/>
      <c r="UGK42" s="86"/>
      <c r="UGL42" s="86"/>
      <c r="UGM42" s="86"/>
      <c r="UGN42" s="86"/>
      <c r="UGO42" s="86"/>
      <c r="UGP42" s="86"/>
      <c r="UGQ42" s="86"/>
      <c r="UGR42" s="86"/>
      <c r="UGS42" s="86"/>
      <c r="UGT42" s="86"/>
      <c r="UGU42" s="86"/>
      <c r="UGV42" s="86"/>
      <c r="UGW42" s="86"/>
      <c r="UGX42" s="86"/>
      <c r="UGY42" s="86"/>
      <c r="UGZ42" s="86"/>
      <c r="UHA42" s="86"/>
      <c r="UHB42" s="86"/>
      <c r="UHC42" s="86"/>
      <c r="UHD42" s="86"/>
      <c r="UHE42" s="86"/>
      <c r="UHF42" s="86"/>
      <c r="UHG42" s="86"/>
      <c r="UHH42" s="86"/>
      <c r="UHI42" s="86"/>
      <c r="UHJ42" s="86"/>
      <c r="UHK42" s="86"/>
      <c r="UHL42" s="86"/>
      <c r="UHM42" s="86"/>
      <c r="UHN42" s="86"/>
      <c r="UHO42" s="86"/>
      <c r="UHP42" s="86"/>
      <c r="UHQ42" s="86"/>
      <c r="UHR42" s="86"/>
      <c r="UHS42" s="86"/>
      <c r="UHT42" s="86"/>
      <c r="UHU42" s="86"/>
      <c r="UHV42" s="86"/>
      <c r="UHW42" s="86"/>
      <c r="UHX42" s="86"/>
      <c r="UHY42" s="86"/>
      <c r="UHZ42" s="86"/>
      <c r="UIA42" s="86"/>
      <c r="UIB42" s="86"/>
      <c r="UIC42" s="86"/>
      <c r="UID42" s="86"/>
      <c r="UIE42" s="86"/>
      <c r="UIF42" s="86"/>
      <c r="UIG42" s="86"/>
      <c r="UIH42" s="86"/>
      <c r="UII42" s="86"/>
      <c r="UIJ42" s="86"/>
      <c r="UIK42" s="86"/>
      <c r="UIL42" s="86"/>
      <c r="UIM42" s="86"/>
      <c r="UIN42" s="86"/>
      <c r="UIO42" s="86"/>
      <c r="UIP42" s="86"/>
      <c r="UIQ42" s="86"/>
      <c r="UIR42" s="86"/>
      <c r="UIS42" s="86"/>
      <c r="UIT42" s="86"/>
      <c r="UIU42" s="86"/>
      <c r="UIV42" s="86"/>
      <c r="UIW42" s="86"/>
      <c r="UIX42" s="86"/>
      <c r="UIY42" s="86"/>
      <c r="UIZ42" s="86"/>
      <c r="UJA42" s="86"/>
      <c r="UJB42" s="86"/>
      <c r="UJC42" s="86"/>
      <c r="UJD42" s="86"/>
      <c r="UJE42" s="86"/>
      <c r="UJF42" s="86"/>
      <c r="UJG42" s="86"/>
      <c r="UJH42" s="86"/>
      <c r="UJI42" s="86"/>
      <c r="UJJ42" s="86"/>
      <c r="UJK42" s="86"/>
      <c r="UJL42" s="86"/>
      <c r="UJM42" s="86"/>
      <c r="UJN42" s="86"/>
      <c r="UJO42" s="86"/>
      <c r="UJP42" s="86"/>
      <c r="UJQ42" s="86"/>
      <c r="UJR42" s="86"/>
      <c r="UJS42" s="86"/>
      <c r="UJT42" s="86"/>
      <c r="UJU42" s="86"/>
      <c r="UJV42" s="86"/>
      <c r="UJW42" s="86"/>
      <c r="UJX42" s="86"/>
      <c r="UJY42" s="86"/>
      <c r="UJZ42" s="86"/>
      <c r="UKA42" s="86"/>
      <c r="UKB42" s="86"/>
      <c r="UKC42" s="86"/>
      <c r="UKD42" s="86"/>
      <c r="UKE42" s="86"/>
      <c r="UKF42" s="86"/>
      <c r="UKG42" s="86"/>
      <c r="UKH42" s="86"/>
      <c r="UKI42" s="86"/>
      <c r="UKJ42" s="86"/>
      <c r="UKK42" s="86"/>
      <c r="UKL42" s="86"/>
      <c r="UKM42" s="86"/>
      <c r="UKN42" s="86"/>
      <c r="UKO42" s="86"/>
      <c r="UKP42" s="86"/>
      <c r="UKQ42" s="86"/>
      <c r="UKR42" s="86"/>
      <c r="UKS42" s="86"/>
      <c r="UKT42" s="86"/>
      <c r="UKU42" s="86"/>
      <c r="UKV42" s="86"/>
      <c r="UKW42" s="86"/>
      <c r="UKX42" s="86"/>
      <c r="UKY42" s="86"/>
      <c r="UKZ42" s="86"/>
      <c r="ULA42" s="86"/>
      <c r="ULB42" s="86"/>
      <c r="ULC42" s="86"/>
      <c r="ULD42" s="86"/>
      <c r="ULE42" s="86"/>
      <c r="ULF42" s="86"/>
      <c r="ULG42" s="86"/>
      <c r="ULH42" s="86"/>
      <c r="ULI42" s="86"/>
      <c r="ULJ42" s="86"/>
      <c r="ULK42" s="86"/>
      <c r="ULL42" s="86"/>
      <c r="ULM42" s="86"/>
      <c r="ULN42" s="86"/>
      <c r="ULO42" s="86"/>
      <c r="ULP42" s="86"/>
      <c r="ULQ42" s="86"/>
      <c r="ULR42" s="86"/>
      <c r="ULS42" s="86"/>
      <c r="ULT42" s="86"/>
      <c r="ULU42" s="86"/>
      <c r="ULV42" s="86"/>
      <c r="ULW42" s="86"/>
      <c r="ULX42" s="86"/>
      <c r="ULY42" s="86"/>
      <c r="ULZ42" s="86"/>
      <c r="UMA42" s="86"/>
      <c r="UMB42" s="86"/>
      <c r="UMC42" s="86"/>
      <c r="UMD42" s="86"/>
      <c r="UME42" s="86"/>
      <c r="UMF42" s="86"/>
      <c r="UMG42" s="86"/>
      <c r="UMH42" s="86"/>
      <c r="UMI42" s="86"/>
      <c r="UMJ42" s="86"/>
      <c r="UMK42" s="86"/>
      <c r="UML42" s="86"/>
      <c r="UMM42" s="86"/>
      <c r="UMN42" s="86"/>
      <c r="UMO42" s="86"/>
      <c r="UMP42" s="86"/>
      <c r="UMQ42" s="86"/>
      <c r="UMR42" s="86"/>
      <c r="UMS42" s="86"/>
      <c r="UMT42" s="86"/>
      <c r="UMU42" s="86"/>
      <c r="UMV42" s="86"/>
      <c r="UMW42" s="86"/>
      <c r="UMX42" s="86"/>
      <c r="UMY42" s="86"/>
      <c r="UMZ42" s="86"/>
      <c r="UNA42" s="86"/>
      <c r="UNB42" s="86"/>
      <c r="UNC42" s="86"/>
      <c r="UND42" s="86"/>
      <c r="UNE42" s="86"/>
      <c r="UNF42" s="86"/>
      <c r="UNG42" s="86"/>
      <c r="UNH42" s="86"/>
      <c r="UNI42" s="86"/>
      <c r="UNJ42" s="86"/>
      <c r="UNK42" s="86"/>
      <c r="UNL42" s="86"/>
      <c r="UNM42" s="86"/>
      <c r="UNN42" s="86"/>
      <c r="UNO42" s="86"/>
      <c r="UNP42" s="86"/>
      <c r="UNQ42" s="86"/>
      <c r="UNR42" s="86"/>
      <c r="UNS42" s="86"/>
      <c r="UNT42" s="86"/>
      <c r="UNU42" s="86"/>
      <c r="UNV42" s="86"/>
      <c r="UNW42" s="86"/>
      <c r="UNX42" s="86"/>
      <c r="UNY42" s="86"/>
      <c r="UNZ42" s="86"/>
      <c r="UOA42" s="86"/>
      <c r="UOB42" s="86"/>
      <c r="UOC42" s="86"/>
      <c r="UOD42" s="86"/>
      <c r="UOE42" s="86"/>
      <c r="UOF42" s="86"/>
      <c r="UOG42" s="86"/>
      <c r="UOH42" s="86"/>
      <c r="UOI42" s="86"/>
      <c r="UOJ42" s="86"/>
      <c r="UOK42" s="86"/>
      <c r="UOL42" s="86"/>
      <c r="UOM42" s="86"/>
      <c r="UON42" s="86"/>
      <c r="UOO42" s="86"/>
      <c r="UOP42" s="86"/>
      <c r="UOQ42" s="86"/>
      <c r="UOR42" s="86"/>
      <c r="UOS42" s="86"/>
      <c r="UOT42" s="86"/>
      <c r="UOU42" s="86"/>
      <c r="UOV42" s="86"/>
      <c r="UOW42" s="86"/>
      <c r="UOX42" s="86"/>
      <c r="UOY42" s="86"/>
      <c r="UOZ42" s="86"/>
      <c r="UPA42" s="86"/>
      <c r="UPB42" s="86"/>
      <c r="UPC42" s="86"/>
      <c r="UPD42" s="86"/>
      <c r="UPE42" s="86"/>
      <c r="UPF42" s="86"/>
      <c r="UPG42" s="86"/>
      <c r="UPH42" s="86"/>
      <c r="UPI42" s="86"/>
      <c r="UPJ42" s="86"/>
      <c r="UPK42" s="86"/>
      <c r="UPL42" s="86"/>
      <c r="UPM42" s="86"/>
      <c r="UPN42" s="86"/>
      <c r="UPO42" s="86"/>
      <c r="UPP42" s="86"/>
      <c r="UPQ42" s="86"/>
      <c r="UPR42" s="86"/>
      <c r="UPS42" s="86"/>
      <c r="UPT42" s="86"/>
      <c r="UPU42" s="86"/>
      <c r="UPV42" s="86"/>
      <c r="UPW42" s="86"/>
      <c r="UPX42" s="86"/>
      <c r="UPY42" s="86"/>
      <c r="UPZ42" s="86"/>
      <c r="UQA42" s="86"/>
      <c r="UQB42" s="86"/>
      <c r="UQC42" s="86"/>
      <c r="UQD42" s="86"/>
      <c r="UQE42" s="86"/>
      <c r="UQF42" s="86"/>
      <c r="UQG42" s="86"/>
      <c r="UQH42" s="86"/>
      <c r="UQI42" s="86"/>
      <c r="UQJ42" s="86"/>
      <c r="UQK42" s="86"/>
      <c r="UQL42" s="86"/>
      <c r="UQM42" s="86"/>
      <c r="UQN42" s="86"/>
      <c r="UQO42" s="86"/>
      <c r="UQP42" s="86"/>
      <c r="UQQ42" s="86"/>
      <c r="UQR42" s="86"/>
      <c r="UQS42" s="86"/>
      <c r="UQT42" s="86"/>
      <c r="UQU42" s="86"/>
      <c r="UQV42" s="86"/>
      <c r="UQW42" s="86"/>
      <c r="UQX42" s="86"/>
      <c r="UQY42" s="86"/>
      <c r="UQZ42" s="86"/>
      <c r="URA42" s="86"/>
      <c r="URB42" s="86"/>
      <c r="URC42" s="86"/>
      <c r="URD42" s="86"/>
      <c r="URE42" s="86"/>
      <c r="URF42" s="86"/>
      <c r="URG42" s="86"/>
      <c r="URH42" s="86"/>
      <c r="URI42" s="86"/>
      <c r="URJ42" s="86"/>
      <c r="URK42" s="86"/>
      <c r="URL42" s="86"/>
      <c r="URM42" s="86"/>
      <c r="URN42" s="86"/>
      <c r="URO42" s="86"/>
      <c r="URP42" s="86"/>
      <c r="URQ42" s="86"/>
      <c r="URR42" s="86"/>
      <c r="URS42" s="86"/>
      <c r="URT42" s="86"/>
      <c r="URU42" s="86"/>
      <c r="URV42" s="86"/>
      <c r="URW42" s="86"/>
      <c r="URX42" s="86"/>
      <c r="URY42" s="86"/>
      <c r="URZ42" s="86"/>
      <c r="USA42" s="86"/>
      <c r="USB42" s="86"/>
      <c r="USC42" s="86"/>
      <c r="USD42" s="86"/>
      <c r="USE42" s="86"/>
      <c r="USF42" s="86"/>
      <c r="USG42" s="86"/>
      <c r="USH42" s="86"/>
      <c r="USI42" s="86"/>
      <c r="USJ42" s="86"/>
      <c r="USK42" s="86"/>
      <c r="USL42" s="86"/>
      <c r="USM42" s="86"/>
      <c r="USN42" s="86"/>
      <c r="USO42" s="86"/>
      <c r="USP42" s="86"/>
      <c r="USQ42" s="86"/>
      <c r="USR42" s="86"/>
      <c r="USS42" s="86"/>
      <c r="UST42" s="86"/>
      <c r="USU42" s="86"/>
      <c r="USV42" s="86"/>
      <c r="USW42" s="86"/>
      <c r="USX42" s="86"/>
      <c r="USY42" s="86"/>
      <c r="USZ42" s="86"/>
      <c r="UTA42" s="86"/>
      <c r="UTB42" s="86"/>
      <c r="UTC42" s="86"/>
      <c r="UTD42" s="86"/>
      <c r="UTE42" s="86"/>
      <c r="UTF42" s="86"/>
      <c r="UTG42" s="86"/>
      <c r="UTH42" s="86"/>
      <c r="UTI42" s="86"/>
      <c r="UTJ42" s="86"/>
      <c r="UTK42" s="86"/>
      <c r="UTL42" s="86"/>
      <c r="UTM42" s="86"/>
      <c r="UTN42" s="86"/>
      <c r="UTO42" s="86"/>
      <c r="UTP42" s="86"/>
      <c r="UTQ42" s="86"/>
      <c r="UTR42" s="86"/>
      <c r="UTS42" s="86"/>
      <c r="UTT42" s="86"/>
      <c r="UTU42" s="86"/>
      <c r="UTV42" s="86"/>
      <c r="UTW42" s="86"/>
      <c r="UTX42" s="86"/>
      <c r="UTY42" s="86"/>
      <c r="UTZ42" s="86"/>
      <c r="UUA42" s="86"/>
      <c r="UUB42" s="86"/>
      <c r="UUC42" s="86"/>
      <c r="UUD42" s="86"/>
      <c r="UUE42" s="86"/>
      <c r="UUF42" s="86"/>
      <c r="UUG42" s="86"/>
      <c r="UUH42" s="86"/>
      <c r="UUI42" s="86"/>
      <c r="UUJ42" s="86"/>
      <c r="UUK42" s="86"/>
      <c r="UUL42" s="86"/>
      <c r="UUM42" s="86"/>
      <c r="UUN42" s="86"/>
      <c r="UUO42" s="86"/>
      <c r="UUP42" s="86"/>
      <c r="UUQ42" s="86"/>
      <c r="UUR42" s="86"/>
      <c r="UUS42" s="86"/>
      <c r="UUT42" s="86"/>
      <c r="UUU42" s="86"/>
      <c r="UUV42" s="86"/>
      <c r="UUW42" s="86"/>
      <c r="UUX42" s="86"/>
      <c r="UUY42" s="86"/>
      <c r="UUZ42" s="86"/>
      <c r="UVA42" s="86"/>
      <c r="UVB42" s="86"/>
      <c r="UVC42" s="86"/>
      <c r="UVD42" s="86"/>
      <c r="UVE42" s="86"/>
      <c r="UVF42" s="86"/>
      <c r="UVG42" s="86"/>
      <c r="UVH42" s="86"/>
      <c r="UVI42" s="86"/>
      <c r="UVJ42" s="86"/>
      <c r="UVK42" s="86"/>
      <c r="UVL42" s="86"/>
      <c r="UVM42" s="86"/>
      <c r="UVN42" s="86"/>
      <c r="UVO42" s="86"/>
      <c r="UVP42" s="86"/>
      <c r="UVQ42" s="86"/>
      <c r="UVR42" s="86"/>
      <c r="UVS42" s="86"/>
      <c r="UVT42" s="86"/>
      <c r="UVU42" s="86"/>
      <c r="UVV42" s="86"/>
      <c r="UVW42" s="86"/>
      <c r="UVX42" s="86"/>
      <c r="UVY42" s="86"/>
      <c r="UVZ42" s="86"/>
      <c r="UWA42" s="86"/>
      <c r="UWB42" s="86"/>
      <c r="UWC42" s="86"/>
      <c r="UWD42" s="86"/>
      <c r="UWE42" s="86"/>
      <c r="UWF42" s="86"/>
      <c r="UWG42" s="86"/>
      <c r="UWH42" s="86"/>
      <c r="UWI42" s="86"/>
      <c r="UWJ42" s="86"/>
      <c r="UWK42" s="86"/>
      <c r="UWL42" s="86"/>
      <c r="UWM42" s="86"/>
      <c r="UWN42" s="86"/>
      <c r="UWO42" s="86"/>
      <c r="UWP42" s="86"/>
      <c r="UWQ42" s="86"/>
      <c r="UWR42" s="86"/>
      <c r="UWS42" s="86"/>
      <c r="UWT42" s="86"/>
      <c r="UWU42" s="86"/>
      <c r="UWV42" s="86"/>
      <c r="UWW42" s="86"/>
      <c r="UWX42" s="86"/>
      <c r="UWY42" s="86"/>
      <c r="UWZ42" s="86"/>
      <c r="UXA42" s="86"/>
      <c r="UXB42" s="86"/>
      <c r="UXC42" s="86"/>
      <c r="UXD42" s="86"/>
      <c r="UXE42" s="86"/>
      <c r="UXF42" s="86"/>
      <c r="UXG42" s="86"/>
      <c r="UXH42" s="86"/>
      <c r="UXI42" s="86"/>
      <c r="UXJ42" s="86"/>
      <c r="UXK42" s="86"/>
      <c r="UXL42" s="86"/>
      <c r="UXM42" s="86"/>
      <c r="UXN42" s="86"/>
      <c r="UXO42" s="86"/>
      <c r="UXP42" s="86"/>
      <c r="UXQ42" s="86"/>
      <c r="UXR42" s="86"/>
      <c r="UXS42" s="86"/>
      <c r="UXT42" s="86"/>
      <c r="UXU42" s="86"/>
      <c r="UXV42" s="86"/>
      <c r="UXW42" s="86"/>
      <c r="UXX42" s="86"/>
      <c r="UXY42" s="86"/>
      <c r="UXZ42" s="86"/>
      <c r="UYA42" s="86"/>
      <c r="UYB42" s="86"/>
      <c r="UYC42" s="86"/>
      <c r="UYD42" s="86"/>
      <c r="UYE42" s="86"/>
      <c r="UYF42" s="86"/>
      <c r="UYG42" s="86"/>
      <c r="UYH42" s="86"/>
      <c r="UYI42" s="86"/>
      <c r="UYJ42" s="86"/>
      <c r="UYK42" s="86"/>
      <c r="UYL42" s="86"/>
      <c r="UYM42" s="86"/>
      <c r="UYN42" s="86"/>
      <c r="UYO42" s="86"/>
      <c r="UYP42" s="86"/>
      <c r="UYQ42" s="86"/>
      <c r="UYR42" s="86"/>
      <c r="UYS42" s="86"/>
      <c r="UYT42" s="86"/>
      <c r="UYU42" s="86"/>
      <c r="UYV42" s="86"/>
      <c r="UYW42" s="86"/>
      <c r="UYX42" s="86"/>
      <c r="UYY42" s="86"/>
      <c r="UYZ42" s="86"/>
      <c r="UZA42" s="86"/>
      <c r="UZB42" s="86"/>
      <c r="UZC42" s="86"/>
      <c r="UZD42" s="86"/>
      <c r="UZE42" s="86"/>
      <c r="UZF42" s="86"/>
      <c r="UZG42" s="86"/>
      <c r="UZH42" s="86"/>
      <c r="UZI42" s="86"/>
      <c r="UZJ42" s="86"/>
      <c r="UZK42" s="86"/>
      <c r="UZL42" s="86"/>
      <c r="UZM42" s="86"/>
      <c r="UZN42" s="86"/>
      <c r="UZO42" s="86"/>
      <c r="UZP42" s="86"/>
      <c r="UZQ42" s="86"/>
      <c r="UZR42" s="86"/>
      <c r="UZS42" s="86"/>
      <c r="UZT42" s="86"/>
      <c r="UZU42" s="86"/>
      <c r="UZV42" s="86"/>
      <c r="UZW42" s="86"/>
      <c r="UZX42" s="86"/>
      <c r="UZY42" s="86"/>
      <c r="UZZ42" s="86"/>
      <c r="VAA42" s="86"/>
      <c r="VAB42" s="86"/>
      <c r="VAC42" s="86"/>
      <c r="VAD42" s="86"/>
      <c r="VAE42" s="86"/>
      <c r="VAF42" s="86"/>
      <c r="VAG42" s="86"/>
      <c r="VAH42" s="86"/>
      <c r="VAI42" s="86"/>
      <c r="VAJ42" s="86"/>
      <c r="VAK42" s="86"/>
      <c r="VAL42" s="86"/>
      <c r="VAM42" s="86"/>
      <c r="VAN42" s="86"/>
      <c r="VAO42" s="86"/>
      <c r="VAP42" s="86"/>
      <c r="VAQ42" s="86"/>
      <c r="VAR42" s="86"/>
      <c r="VAS42" s="86"/>
      <c r="VAT42" s="86"/>
      <c r="VAU42" s="86"/>
      <c r="VAV42" s="86"/>
      <c r="VAW42" s="86"/>
      <c r="VAX42" s="86"/>
      <c r="VAY42" s="86"/>
      <c r="VAZ42" s="86"/>
      <c r="VBA42" s="86"/>
      <c r="VBB42" s="86"/>
      <c r="VBC42" s="86"/>
      <c r="VBD42" s="86"/>
      <c r="VBE42" s="86"/>
      <c r="VBF42" s="86"/>
      <c r="VBG42" s="86"/>
      <c r="VBH42" s="86"/>
      <c r="VBI42" s="86"/>
      <c r="VBJ42" s="86"/>
      <c r="VBK42" s="86"/>
      <c r="VBL42" s="86"/>
      <c r="VBM42" s="86"/>
      <c r="VBN42" s="86"/>
      <c r="VBO42" s="86"/>
      <c r="VBP42" s="86"/>
      <c r="VBQ42" s="86"/>
      <c r="VBR42" s="86"/>
      <c r="VBS42" s="86"/>
      <c r="VBT42" s="86"/>
      <c r="VBU42" s="86"/>
      <c r="VBV42" s="86"/>
      <c r="VBW42" s="86"/>
      <c r="VBX42" s="86"/>
      <c r="VBY42" s="86"/>
      <c r="VBZ42" s="86"/>
      <c r="VCA42" s="86"/>
      <c r="VCB42" s="86"/>
      <c r="VCC42" s="86"/>
      <c r="VCD42" s="86"/>
      <c r="VCE42" s="86"/>
      <c r="VCF42" s="86"/>
      <c r="VCG42" s="86"/>
      <c r="VCH42" s="86"/>
      <c r="VCI42" s="86"/>
      <c r="VCJ42" s="86"/>
      <c r="VCK42" s="86"/>
      <c r="VCL42" s="86"/>
      <c r="VCM42" s="86"/>
      <c r="VCN42" s="86"/>
      <c r="VCO42" s="86"/>
      <c r="VCP42" s="86"/>
      <c r="VCQ42" s="86"/>
      <c r="VCR42" s="86"/>
      <c r="VCS42" s="86"/>
      <c r="VCT42" s="86"/>
      <c r="VCU42" s="86"/>
      <c r="VCV42" s="86"/>
      <c r="VCW42" s="86"/>
      <c r="VCX42" s="86"/>
      <c r="VCY42" s="86"/>
      <c r="VCZ42" s="86"/>
      <c r="VDA42" s="86"/>
      <c r="VDB42" s="86"/>
      <c r="VDC42" s="86"/>
      <c r="VDD42" s="86"/>
      <c r="VDE42" s="86"/>
      <c r="VDF42" s="86"/>
      <c r="VDG42" s="86"/>
      <c r="VDH42" s="86"/>
      <c r="VDI42" s="86"/>
      <c r="VDJ42" s="86"/>
      <c r="VDK42" s="86"/>
      <c r="VDL42" s="86"/>
      <c r="VDM42" s="86"/>
      <c r="VDN42" s="86"/>
      <c r="VDO42" s="86"/>
      <c r="VDP42" s="86"/>
      <c r="VDQ42" s="86"/>
      <c r="VDR42" s="86"/>
      <c r="VDS42" s="86"/>
      <c r="VDT42" s="86"/>
      <c r="VDU42" s="86"/>
      <c r="VDV42" s="86"/>
      <c r="VDW42" s="86"/>
      <c r="VDX42" s="86"/>
      <c r="VDY42" s="86"/>
      <c r="VDZ42" s="86"/>
      <c r="VEA42" s="86"/>
      <c r="VEB42" s="86"/>
      <c r="VEC42" s="86"/>
      <c r="VED42" s="86"/>
      <c r="VEE42" s="86"/>
      <c r="VEF42" s="86"/>
      <c r="VEG42" s="86"/>
      <c r="VEH42" s="86"/>
      <c r="VEI42" s="86"/>
      <c r="VEJ42" s="86"/>
      <c r="VEK42" s="86"/>
      <c r="VEL42" s="86"/>
      <c r="VEM42" s="86"/>
      <c r="VEN42" s="86"/>
      <c r="VEO42" s="86"/>
      <c r="VEP42" s="86"/>
      <c r="VEQ42" s="86"/>
      <c r="VER42" s="86"/>
      <c r="VES42" s="86"/>
      <c r="VET42" s="86"/>
      <c r="VEU42" s="86"/>
      <c r="VEV42" s="86"/>
      <c r="VEW42" s="86"/>
      <c r="VEX42" s="86"/>
      <c r="VEY42" s="86"/>
      <c r="VEZ42" s="86"/>
      <c r="VFA42" s="86"/>
      <c r="VFB42" s="86"/>
      <c r="VFC42" s="86"/>
      <c r="VFD42" s="86"/>
      <c r="VFE42" s="86"/>
      <c r="VFF42" s="86"/>
      <c r="VFG42" s="86"/>
      <c r="VFH42" s="86"/>
      <c r="VFI42" s="86"/>
      <c r="VFJ42" s="86"/>
      <c r="VFK42" s="86"/>
      <c r="VFL42" s="86"/>
      <c r="VFM42" s="86"/>
      <c r="VFN42" s="86"/>
      <c r="VFO42" s="86"/>
      <c r="VFP42" s="86"/>
      <c r="VFQ42" s="86"/>
      <c r="VFR42" s="86"/>
      <c r="VFS42" s="86"/>
      <c r="VFT42" s="86"/>
      <c r="VFU42" s="86"/>
      <c r="VFV42" s="86"/>
      <c r="VFW42" s="86"/>
      <c r="VFX42" s="86"/>
      <c r="VFY42" s="86"/>
      <c r="VFZ42" s="86"/>
      <c r="VGA42" s="86"/>
      <c r="VGB42" s="86"/>
      <c r="VGC42" s="86"/>
      <c r="VGD42" s="86"/>
      <c r="VGE42" s="86"/>
      <c r="VGF42" s="86"/>
      <c r="VGG42" s="86"/>
      <c r="VGH42" s="86"/>
      <c r="VGI42" s="86"/>
      <c r="VGJ42" s="86"/>
      <c r="VGK42" s="86"/>
      <c r="VGL42" s="86"/>
      <c r="VGM42" s="86"/>
      <c r="VGN42" s="86"/>
      <c r="VGO42" s="86"/>
      <c r="VGP42" s="86"/>
      <c r="VGQ42" s="86"/>
      <c r="VGR42" s="86"/>
      <c r="VGS42" s="86"/>
      <c r="VGT42" s="86"/>
      <c r="VGU42" s="86"/>
      <c r="VGV42" s="86"/>
      <c r="VGW42" s="86"/>
      <c r="VGX42" s="86"/>
      <c r="VGY42" s="86"/>
      <c r="VGZ42" s="86"/>
      <c r="VHA42" s="86"/>
      <c r="VHB42" s="86"/>
      <c r="VHC42" s="86"/>
      <c r="VHD42" s="86"/>
      <c r="VHE42" s="86"/>
      <c r="VHF42" s="86"/>
      <c r="VHG42" s="86"/>
      <c r="VHH42" s="86"/>
      <c r="VHI42" s="86"/>
      <c r="VHJ42" s="86"/>
      <c r="VHK42" s="86"/>
      <c r="VHL42" s="86"/>
      <c r="VHM42" s="86"/>
      <c r="VHN42" s="86"/>
      <c r="VHO42" s="86"/>
      <c r="VHP42" s="86"/>
      <c r="VHQ42" s="86"/>
      <c r="VHR42" s="86"/>
      <c r="VHS42" s="86"/>
      <c r="VHT42" s="86"/>
      <c r="VHU42" s="86"/>
      <c r="VHV42" s="86"/>
      <c r="VHW42" s="86"/>
      <c r="VHX42" s="86"/>
      <c r="VHY42" s="86"/>
      <c r="VHZ42" s="86"/>
      <c r="VIA42" s="86"/>
      <c r="VIB42" s="86"/>
      <c r="VIC42" s="86"/>
      <c r="VID42" s="86"/>
      <c r="VIE42" s="86"/>
      <c r="VIF42" s="86"/>
      <c r="VIG42" s="86"/>
      <c r="VIH42" s="86"/>
      <c r="VII42" s="86"/>
      <c r="VIJ42" s="86"/>
      <c r="VIK42" s="86"/>
      <c r="VIL42" s="86"/>
      <c r="VIM42" s="86"/>
      <c r="VIN42" s="86"/>
      <c r="VIO42" s="86"/>
      <c r="VIP42" s="86"/>
      <c r="VIQ42" s="86"/>
      <c r="VIR42" s="86"/>
      <c r="VIS42" s="86"/>
      <c r="VIT42" s="86"/>
      <c r="VIU42" s="86"/>
      <c r="VIV42" s="86"/>
      <c r="VIW42" s="86"/>
      <c r="VIX42" s="86"/>
      <c r="VIY42" s="86"/>
      <c r="VIZ42" s="86"/>
      <c r="VJA42" s="86"/>
      <c r="VJB42" s="86"/>
      <c r="VJC42" s="86"/>
      <c r="VJD42" s="86"/>
      <c r="VJE42" s="86"/>
      <c r="VJF42" s="86"/>
      <c r="VJG42" s="86"/>
      <c r="VJH42" s="86"/>
      <c r="VJI42" s="86"/>
      <c r="VJJ42" s="86"/>
      <c r="VJK42" s="86"/>
      <c r="VJL42" s="86"/>
      <c r="VJM42" s="86"/>
      <c r="VJN42" s="86"/>
      <c r="VJO42" s="86"/>
      <c r="VJP42" s="86"/>
      <c r="VJQ42" s="86"/>
      <c r="VJR42" s="86"/>
      <c r="VJS42" s="86"/>
      <c r="VJT42" s="86"/>
      <c r="VJU42" s="86"/>
      <c r="VJV42" s="86"/>
      <c r="VJW42" s="86"/>
      <c r="VJX42" s="86"/>
      <c r="VJY42" s="86"/>
      <c r="VJZ42" s="86"/>
      <c r="VKA42" s="86"/>
      <c r="VKB42" s="86"/>
      <c r="VKC42" s="86"/>
      <c r="VKD42" s="86"/>
      <c r="VKE42" s="86"/>
      <c r="VKF42" s="86"/>
      <c r="VKG42" s="86"/>
      <c r="VKH42" s="86"/>
      <c r="VKI42" s="86"/>
      <c r="VKJ42" s="86"/>
      <c r="VKK42" s="86"/>
      <c r="VKL42" s="86"/>
      <c r="VKM42" s="86"/>
      <c r="VKN42" s="86"/>
      <c r="VKO42" s="86"/>
      <c r="VKP42" s="86"/>
      <c r="VKQ42" s="86"/>
      <c r="VKR42" s="86"/>
      <c r="VKS42" s="86"/>
      <c r="VKT42" s="86"/>
      <c r="VKU42" s="86"/>
      <c r="VKV42" s="86"/>
      <c r="VKW42" s="86"/>
      <c r="VKX42" s="86"/>
      <c r="VKY42" s="86"/>
      <c r="VKZ42" s="86"/>
      <c r="VLA42" s="86"/>
      <c r="VLB42" s="86"/>
      <c r="VLC42" s="86"/>
      <c r="VLD42" s="86"/>
      <c r="VLE42" s="86"/>
      <c r="VLF42" s="86"/>
      <c r="VLG42" s="86"/>
      <c r="VLH42" s="86"/>
      <c r="VLI42" s="86"/>
      <c r="VLJ42" s="86"/>
      <c r="VLK42" s="86"/>
      <c r="VLL42" s="86"/>
      <c r="VLM42" s="86"/>
      <c r="VLN42" s="86"/>
      <c r="VLO42" s="86"/>
      <c r="VLP42" s="86"/>
      <c r="VLQ42" s="86"/>
      <c r="VLR42" s="86"/>
      <c r="VLS42" s="86"/>
      <c r="VLT42" s="86"/>
      <c r="VLU42" s="86"/>
      <c r="VLV42" s="86"/>
      <c r="VLW42" s="86"/>
      <c r="VLX42" s="86"/>
      <c r="VLY42" s="86"/>
      <c r="VLZ42" s="86"/>
      <c r="VMA42" s="86"/>
      <c r="VMB42" s="86"/>
      <c r="VMC42" s="86"/>
      <c r="VMD42" s="86"/>
      <c r="VME42" s="86"/>
      <c r="VMF42" s="86"/>
      <c r="VMG42" s="86"/>
      <c r="VMH42" s="86"/>
      <c r="VMI42" s="86"/>
      <c r="VMJ42" s="86"/>
      <c r="VMK42" s="86"/>
      <c r="VML42" s="86"/>
      <c r="VMM42" s="86"/>
      <c r="VMN42" s="86"/>
      <c r="VMO42" s="86"/>
      <c r="VMP42" s="86"/>
      <c r="VMQ42" s="86"/>
      <c r="VMR42" s="86"/>
      <c r="VMS42" s="86"/>
      <c r="VMT42" s="86"/>
      <c r="VMU42" s="86"/>
      <c r="VMV42" s="86"/>
      <c r="VMW42" s="86"/>
      <c r="VMX42" s="86"/>
      <c r="VMY42" s="86"/>
      <c r="VMZ42" s="86"/>
      <c r="VNA42" s="86"/>
      <c r="VNB42" s="86"/>
      <c r="VNC42" s="86"/>
      <c r="VND42" s="86"/>
      <c r="VNE42" s="86"/>
      <c r="VNF42" s="86"/>
      <c r="VNG42" s="86"/>
      <c r="VNH42" s="86"/>
      <c r="VNI42" s="86"/>
      <c r="VNJ42" s="86"/>
      <c r="VNK42" s="86"/>
      <c r="VNL42" s="86"/>
      <c r="VNM42" s="86"/>
      <c r="VNN42" s="86"/>
      <c r="VNO42" s="86"/>
      <c r="VNP42" s="86"/>
      <c r="VNQ42" s="86"/>
      <c r="VNR42" s="86"/>
      <c r="VNS42" s="86"/>
      <c r="VNT42" s="86"/>
      <c r="VNU42" s="86"/>
      <c r="VNV42" s="86"/>
      <c r="VNW42" s="86"/>
      <c r="VNX42" s="86"/>
      <c r="VNY42" s="86"/>
      <c r="VNZ42" s="86"/>
      <c r="VOA42" s="86"/>
      <c r="VOB42" s="86"/>
      <c r="VOC42" s="86"/>
      <c r="VOD42" s="86"/>
      <c r="VOE42" s="86"/>
      <c r="VOF42" s="86"/>
      <c r="VOG42" s="86"/>
      <c r="VOH42" s="86"/>
      <c r="VOI42" s="86"/>
      <c r="VOJ42" s="86"/>
      <c r="VOK42" s="86"/>
      <c r="VOL42" s="86"/>
      <c r="VOM42" s="86"/>
      <c r="VON42" s="86"/>
      <c r="VOO42" s="86"/>
      <c r="VOP42" s="86"/>
      <c r="VOQ42" s="86"/>
      <c r="VOR42" s="86"/>
      <c r="VOS42" s="86"/>
      <c r="VOT42" s="86"/>
      <c r="VOU42" s="86"/>
      <c r="VOV42" s="86"/>
      <c r="VOW42" s="86"/>
      <c r="VOX42" s="86"/>
      <c r="VOY42" s="86"/>
      <c r="VOZ42" s="86"/>
      <c r="VPA42" s="86"/>
      <c r="VPB42" s="86"/>
      <c r="VPC42" s="86"/>
      <c r="VPD42" s="86"/>
      <c r="VPE42" s="86"/>
      <c r="VPF42" s="86"/>
      <c r="VPG42" s="86"/>
      <c r="VPH42" s="86"/>
      <c r="VPI42" s="86"/>
      <c r="VPJ42" s="86"/>
      <c r="VPK42" s="86"/>
      <c r="VPL42" s="86"/>
      <c r="VPM42" s="86"/>
      <c r="VPN42" s="86"/>
      <c r="VPO42" s="86"/>
      <c r="VPP42" s="86"/>
      <c r="VPQ42" s="86"/>
      <c r="VPR42" s="86"/>
      <c r="VPS42" s="86"/>
      <c r="VPT42" s="86"/>
      <c r="VPU42" s="86"/>
      <c r="VPV42" s="86"/>
      <c r="VPW42" s="86"/>
      <c r="VPX42" s="86"/>
      <c r="VPY42" s="86"/>
      <c r="VPZ42" s="86"/>
      <c r="VQA42" s="86"/>
      <c r="VQB42" s="86"/>
      <c r="VQC42" s="86"/>
      <c r="VQD42" s="86"/>
      <c r="VQE42" s="86"/>
      <c r="VQF42" s="86"/>
      <c r="VQG42" s="86"/>
      <c r="VQH42" s="86"/>
      <c r="VQI42" s="86"/>
      <c r="VQJ42" s="86"/>
      <c r="VQK42" s="86"/>
      <c r="VQL42" s="86"/>
      <c r="VQM42" s="86"/>
      <c r="VQN42" s="86"/>
      <c r="VQO42" s="86"/>
      <c r="VQP42" s="86"/>
      <c r="VQQ42" s="86"/>
      <c r="VQR42" s="86"/>
      <c r="VQS42" s="86"/>
      <c r="VQT42" s="86"/>
      <c r="VQU42" s="86"/>
      <c r="VQV42" s="86"/>
      <c r="VQW42" s="86"/>
      <c r="VQX42" s="86"/>
      <c r="VQY42" s="86"/>
      <c r="VQZ42" s="86"/>
      <c r="VRA42" s="86"/>
      <c r="VRB42" s="86"/>
      <c r="VRC42" s="86"/>
      <c r="VRD42" s="86"/>
      <c r="VRE42" s="86"/>
      <c r="VRF42" s="86"/>
      <c r="VRG42" s="86"/>
      <c r="VRH42" s="86"/>
      <c r="VRI42" s="86"/>
      <c r="VRJ42" s="86"/>
      <c r="VRK42" s="86"/>
      <c r="VRL42" s="86"/>
      <c r="VRM42" s="86"/>
      <c r="VRN42" s="86"/>
      <c r="VRO42" s="86"/>
      <c r="VRP42" s="86"/>
      <c r="VRQ42" s="86"/>
      <c r="VRR42" s="86"/>
      <c r="VRS42" s="86"/>
      <c r="VRT42" s="86"/>
      <c r="VRU42" s="86"/>
      <c r="VRV42" s="86"/>
      <c r="VRW42" s="86"/>
      <c r="VRX42" s="86"/>
      <c r="VRY42" s="86"/>
      <c r="VRZ42" s="86"/>
      <c r="VSA42" s="86"/>
      <c r="VSB42" s="86"/>
      <c r="VSC42" s="86"/>
      <c r="VSD42" s="86"/>
      <c r="VSE42" s="86"/>
      <c r="VSF42" s="86"/>
      <c r="VSG42" s="86"/>
      <c r="VSH42" s="86"/>
      <c r="VSI42" s="86"/>
      <c r="VSJ42" s="86"/>
      <c r="VSK42" s="86"/>
      <c r="VSL42" s="86"/>
      <c r="VSM42" s="86"/>
      <c r="VSN42" s="86"/>
      <c r="VSO42" s="86"/>
      <c r="VSP42" s="86"/>
      <c r="VSQ42" s="86"/>
      <c r="VSR42" s="86"/>
      <c r="VSS42" s="86"/>
      <c r="VST42" s="86"/>
      <c r="VSU42" s="86"/>
      <c r="VSV42" s="86"/>
      <c r="VSW42" s="86"/>
      <c r="VSX42" s="86"/>
      <c r="VSY42" s="86"/>
      <c r="VSZ42" s="86"/>
      <c r="VTA42" s="86"/>
      <c r="VTB42" s="86"/>
      <c r="VTC42" s="86"/>
      <c r="VTD42" s="86"/>
      <c r="VTE42" s="86"/>
      <c r="VTF42" s="86"/>
      <c r="VTG42" s="86"/>
      <c r="VTH42" s="86"/>
      <c r="VTI42" s="86"/>
      <c r="VTJ42" s="86"/>
      <c r="VTK42" s="86"/>
      <c r="VTL42" s="86"/>
      <c r="VTM42" s="86"/>
      <c r="VTN42" s="86"/>
      <c r="VTO42" s="86"/>
      <c r="VTP42" s="86"/>
      <c r="VTQ42" s="86"/>
      <c r="VTR42" s="86"/>
      <c r="VTS42" s="86"/>
      <c r="VTT42" s="86"/>
      <c r="VTU42" s="86"/>
      <c r="VTV42" s="86"/>
      <c r="VTW42" s="86"/>
      <c r="VTX42" s="86"/>
      <c r="VTY42" s="86"/>
      <c r="VTZ42" s="86"/>
      <c r="VUA42" s="86"/>
      <c r="VUB42" s="86"/>
      <c r="VUC42" s="86"/>
      <c r="VUD42" s="86"/>
      <c r="VUE42" s="86"/>
      <c r="VUF42" s="86"/>
      <c r="VUG42" s="86"/>
      <c r="VUH42" s="86"/>
      <c r="VUI42" s="86"/>
      <c r="VUJ42" s="86"/>
      <c r="VUK42" s="86"/>
      <c r="VUL42" s="86"/>
      <c r="VUM42" s="86"/>
      <c r="VUN42" s="86"/>
      <c r="VUO42" s="86"/>
      <c r="VUP42" s="86"/>
      <c r="VUQ42" s="86"/>
      <c r="VUR42" s="86"/>
      <c r="VUS42" s="86"/>
      <c r="VUT42" s="86"/>
      <c r="VUU42" s="86"/>
      <c r="VUV42" s="86"/>
      <c r="VUW42" s="86"/>
      <c r="VUX42" s="86"/>
      <c r="VUY42" s="86"/>
      <c r="VUZ42" s="86"/>
      <c r="VVA42" s="86"/>
      <c r="VVB42" s="86"/>
      <c r="VVC42" s="86"/>
      <c r="VVD42" s="86"/>
      <c r="VVE42" s="86"/>
      <c r="VVF42" s="86"/>
      <c r="VVG42" s="86"/>
      <c r="VVH42" s="86"/>
      <c r="VVI42" s="86"/>
      <c r="VVJ42" s="86"/>
      <c r="VVK42" s="86"/>
      <c r="VVL42" s="86"/>
      <c r="VVM42" s="86"/>
      <c r="VVN42" s="86"/>
      <c r="VVO42" s="86"/>
      <c r="VVP42" s="86"/>
      <c r="VVQ42" s="86"/>
      <c r="VVR42" s="86"/>
      <c r="VVS42" s="86"/>
      <c r="VVT42" s="86"/>
      <c r="VVU42" s="86"/>
      <c r="VVV42" s="86"/>
      <c r="VVW42" s="86"/>
      <c r="VVX42" s="86"/>
      <c r="VVY42" s="86"/>
      <c r="VVZ42" s="86"/>
      <c r="VWA42" s="86"/>
      <c r="VWB42" s="86"/>
      <c r="VWC42" s="86"/>
      <c r="VWD42" s="86"/>
      <c r="VWE42" s="86"/>
      <c r="VWF42" s="86"/>
      <c r="VWG42" s="86"/>
      <c r="VWH42" s="86"/>
      <c r="VWI42" s="86"/>
      <c r="VWJ42" s="86"/>
      <c r="VWK42" s="86"/>
      <c r="VWL42" s="86"/>
      <c r="VWM42" s="86"/>
      <c r="VWN42" s="86"/>
      <c r="VWO42" s="86"/>
      <c r="VWP42" s="86"/>
      <c r="VWQ42" s="86"/>
      <c r="VWR42" s="86"/>
      <c r="VWS42" s="86"/>
      <c r="VWT42" s="86"/>
      <c r="VWU42" s="86"/>
      <c r="VWV42" s="86"/>
      <c r="VWW42" s="86"/>
      <c r="VWX42" s="86"/>
      <c r="VWY42" s="86"/>
      <c r="VWZ42" s="86"/>
      <c r="VXA42" s="86"/>
      <c r="VXB42" s="86"/>
      <c r="VXC42" s="86"/>
      <c r="VXD42" s="86"/>
      <c r="VXE42" s="86"/>
      <c r="VXF42" s="86"/>
      <c r="VXG42" s="86"/>
      <c r="VXH42" s="86"/>
      <c r="VXI42" s="86"/>
      <c r="VXJ42" s="86"/>
      <c r="VXK42" s="86"/>
      <c r="VXL42" s="86"/>
      <c r="VXM42" s="86"/>
      <c r="VXN42" s="86"/>
      <c r="VXO42" s="86"/>
      <c r="VXP42" s="86"/>
      <c r="VXQ42" s="86"/>
      <c r="VXR42" s="86"/>
      <c r="VXS42" s="86"/>
      <c r="VXT42" s="86"/>
      <c r="VXU42" s="86"/>
      <c r="VXV42" s="86"/>
      <c r="VXW42" s="86"/>
      <c r="VXX42" s="86"/>
      <c r="VXY42" s="86"/>
      <c r="VXZ42" s="86"/>
      <c r="VYA42" s="86"/>
      <c r="VYB42" s="86"/>
      <c r="VYC42" s="86"/>
      <c r="VYD42" s="86"/>
      <c r="VYE42" s="86"/>
      <c r="VYF42" s="86"/>
      <c r="VYG42" s="86"/>
      <c r="VYH42" s="86"/>
      <c r="VYI42" s="86"/>
      <c r="VYJ42" s="86"/>
      <c r="VYK42" s="86"/>
      <c r="VYL42" s="86"/>
      <c r="VYM42" s="86"/>
      <c r="VYN42" s="86"/>
      <c r="VYO42" s="86"/>
      <c r="VYP42" s="86"/>
      <c r="VYQ42" s="86"/>
      <c r="VYR42" s="86"/>
      <c r="VYS42" s="86"/>
      <c r="VYT42" s="86"/>
      <c r="VYU42" s="86"/>
      <c r="VYV42" s="86"/>
      <c r="VYW42" s="86"/>
      <c r="VYX42" s="86"/>
      <c r="VYY42" s="86"/>
      <c r="VYZ42" s="86"/>
      <c r="VZA42" s="86"/>
      <c r="VZB42" s="86"/>
      <c r="VZC42" s="86"/>
      <c r="VZD42" s="86"/>
      <c r="VZE42" s="86"/>
      <c r="VZF42" s="86"/>
      <c r="VZG42" s="86"/>
      <c r="VZH42" s="86"/>
      <c r="VZI42" s="86"/>
      <c r="VZJ42" s="86"/>
      <c r="VZK42" s="86"/>
      <c r="VZL42" s="86"/>
      <c r="VZM42" s="86"/>
      <c r="VZN42" s="86"/>
      <c r="VZO42" s="86"/>
      <c r="VZP42" s="86"/>
      <c r="VZQ42" s="86"/>
      <c r="VZR42" s="86"/>
      <c r="VZS42" s="86"/>
      <c r="VZT42" s="86"/>
      <c r="VZU42" s="86"/>
      <c r="VZV42" s="86"/>
      <c r="VZW42" s="86"/>
      <c r="VZX42" s="86"/>
      <c r="VZY42" s="86"/>
      <c r="VZZ42" s="86"/>
      <c r="WAA42" s="86"/>
      <c r="WAB42" s="86"/>
      <c r="WAC42" s="86"/>
      <c r="WAD42" s="86"/>
      <c r="WAE42" s="86"/>
      <c r="WAF42" s="86"/>
      <c r="WAG42" s="86"/>
      <c r="WAH42" s="86"/>
      <c r="WAI42" s="86"/>
      <c r="WAJ42" s="86"/>
      <c r="WAK42" s="86"/>
      <c r="WAL42" s="86"/>
      <c r="WAM42" s="86"/>
      <c r="WAN42" s="86"/>
      <c r="WAO42" s="86"/>
      <c r="WAP42" s="86"/>
      <c r="WAQ42" s="86"/>
      <c r="WAR42" s="86"/>
      <c r="WAS42" s="86"/>
      <c r="WAT42" s="86"/>
      <c r="WAU42" s="86"/>
      <c r="WAV42" s="86"/>
      <c r="WAW42" s="86"/>
      <c r="WAX42" s="86"/>
      <c r="WAY42" s="86"/>
      <c r="WAZ42" s="86"/>
      <c r="WBA42" s="86"/>
      <c r="WBB42" s="86"/>
      <c r="WBC42" s="86"/>
      <c r="WBD42" s="86"/>
      <c r="WBE42" s="86"/>
      <c r="WBF42" s="86"/>
      <c r="WBG42" s="86"/>
      <c r="WBH42" s="86"/>
      <c r="WBI42" s="86"/>
      <c r="WBJ42" s="86"/>
      <c r="WBK42" s="86"/>
      <c r="WBL42" s="86"/>
      <c r="WBM42" s="86"/>
      <c r="WBN42" s="86"/>
      <c r="WBO42" s="86"/>
      <c r="WBP42" s="86"/>
      <c r="WBQ42" s="86"/>
      <c r="WBR42" s="86"/>
      <c r="WBS42" s="86"/>
      <c r="WBT42" s="86"/>
      <c r="WBU42" s="86"/>
      <c r="WBV42" s="86"/>
      <c r="WBW42" s="86"/>
      <c r="WBX42" s="86"/>
      <c r="WBY42" s="86"/>
      <c r="WBZ42" s="86"/>
      <c r="WCA42" s="86"/>
      <c r="WCB42" s="86"/>
      <c r="WCC42" s="86"/>
      <c r="WCD42" s="86"/>
      <c r="WCE42" s="86"/>
      <c r="WCF42" s="86"/>
      <c r="WCG42" s="86"/>
      <c r="WCH42" s="86"/>
      <c r="WCI42" s="86"/>
      <c r="WCJ42" s="86"/>
      <c r="WCK42" s="86"/>
      <c r="WCL42" s="86"/>
      <c r="WCM42" s="86"/>
      <c r="WCN42" s="86"/>
      <c r="WCO42" s="86"/>
      <c r="WCP42" s="86"/>
      <c r="WCQ42" s="86"/>
      <c r="WCR42" s="86"/>
      <c r="WCS42" s="86"/>
      <c r="WCT42" s="86"/>
      <c r="WCU42" s="86"/>
      <c r="WCV42" s="86"/>
      <c r="WCW42" s="86"/>
      <c r="WCX42" s="86"/>
      <c r="WCY42" s="86"/>
      <c r="WCZ42" s="86"/>
      <c r="WDA42" s="86"/>
      <c r="WDB42" s="86"/>
      <c r="WDC42" s="86"/>
      <c r="WDD42" s="86"/>
      <c r="WDE42" s="86"/>
      <c r="WDF42" s="86"/>
      <c r="WDG42" s="86"/>
      <c r="WDH42" s="86"/>
      <c r="WDI42" s="86"/>
      <c r="WDJ42" s="86"/>
      <c r="WDK42" s="86"/>
      <c r="WDL42" s="86"/>
      <c r="WDM42" s="86"/>
      <c r="WDN42" s="86"/>
      <c r="WDO42" s="86"/>
      <c r="WDP42" s="86"/>
      <c r="WDQ42" s="86"/>
      <c r="WDR42" s="86"/>
      <c r="WDS42" s="86"/>
      <c r="WDT42" s="86"/>
      <c r="WDU42" s="86"/>
      <c r="WDV42" s="86"/>
      <c r="WDW42" s="86"/>
      <c r="WDX42" s="86"/>
      <c r="WDY42" s="86"/>
      <c r="WDZ42" s="86"/>
      <c r="WEA42" s="86"/>
      <c r="WEB42" s="86"/>
      <c r="WEC42" s="86"/>
      <c r="WED42" s="86"/>
      <c r="WEE42" s="86"/>
      <c r="WEF42" s="86"/>
      <c r="WEG42" s="86"/>
      <c r="WEH42" s="86"/>
      <c r="WEI42" s="86"/>
      <c r="WEJ42" s="86"/>
      <c r="WEK42" s="86"/>
      <c r="WEL42" s="86"/>
      <c r="WEM42" s="86"/>
      <c r="WEN42" s="86"/>
      <c r="WEO42" s="86"/>
      <c r="WEP42" s="86"/>
      <c r="WEQ42" s="86"/>
      <c r="WER42" s="86"/>
      <c r="WES42" s="86"/>
      <c r="WET42" s="86"/>
      <c r="WEU42" s="86"/>
      <c r="WEV42" s="86"/>
      <c r="WEW42" s="86"/>
      <c r="WEX42" s="86"/>
      <c r="WEY42" s="86"/>
      <c r="WEZ42" s="86"/>
      <c r="WFA42" s="86"/>
      <c r="WFB42" s="86"/>
      <c r="WFC42" s="86"/>
      <c r="WFD42" s="86"/>
      <c r="WFE42" s="86"/>
      <c r="WFF42" s="86"/>
      <c r="WFG42" s="86"/>
      <c r="WFH42" s="86"/>
      <c r="WFI42" s="86"/>
      <c r="WFJ42" s="86"/>
      <c r="WFK42" s="86"/>
      <c r="WFL42" s="86"/>
      <c r="WFM42" s="86"/>
      <c r="WFN42" s="86"/>
      <c r="WFO42" s="86"/>
      <c r="WFP42" s="86"/>
      <c r="WFQ42" s="86"/>
      <c r="WFR42" s="86"/>
      <c r="WFS42" s="86"/>
      <c r="WFT42" s="86"/>
      <c r="WFU42" s="86"/>
      <c r="WFV42" s="86"/>
      <c r="WFW42" s="86"/>
      <c r="WFX42" s="86"/>
      <c r="WFY42" s="86"/>
      <c r="WFZ42" s="86"/>
      <c r="WGA42" s="86"/>
      <c r="WGB42" s="86"/>
      <c r="WGC42" s="86"/>
      <c r="WGD42" s="86"/>
      <c r="WGE42" s="86"/>
      <c r="WGF42" s="86"/>
      <c r="WGG42" s="86"/>
      <c r="WGH42" s="86"/>
      <c r="WGI42" s="86"/>
      <c r="WGJ42" s="86"/>
      <c r="WGK42" s="86"/>
      <c r="WGL42" s="86"/>
      <c r="WGM42" s="86"/>
      <c r="WGN42" s="86"/>
      <c r="WGO42" s="86"/>
      <c r="WGP42" s="86"/>
      <c r="WGQ42" s="86"/>
      <c r="WGR42" s="86"/>
      <c r="WGS42" s="86"/>
      <c r="WGT42" s="86"/>
      <c r="WGU42" s="86"/>
      <c r="WGV42" s="86"/>
      <c r="WGW42" s="86"/>
      <c r="WGX42" s="86"/>
      <c r="WGY42" s="86"/>
      <c r="WGZ42" s="86"/>
      <c r="WHA42" s="86"/>
      <c r="WHB42" s="86"/>
      <c r="WHC42" s="86"/>
      <c r="WHD42" s="86"/>
      <c r="WHE42" s="86"/>
      <c r="WHF42" s="86"/>
      <c r="WHG42" s="86"/>
      <c r="WHH42" s="86"/>
      <c r="WHI42" s="86"/>
      <c r="WHJ42" s="86"/>
      <c r="WHK42" s="86"/>
      <c r="WHL42" s="86"/>
      <c r="WHM42" s="86"/>
      <c r="WHN42" s="86"/>
      <c r="WHO42" s="86"/>
      <c r="WHP42" s="86"/>
      <c r="WHQ42" s="86"/>
      <c r="WHR42" s="86"/>
      <c r="WHS42" s="86"/>
      <c r="WHT42" s="86"/>
      <c r="WHU42" s="86"/>
      <c r="WHV42" s="86"/>
      <c r="WHW42" s="86"/>
      <c r="WHX42" s="86"/>
      <c r="WHY42" s="86"/>
      <c r="WHZ42" s="86"/>
      <c r="WIA42" s="86"/>
      <c r="WIB42" s="86"/>
      <c r="WIC42" s="86"/>
      <c r="WID42" s="86"/>
      <c r="WIE42" s="86"/>
      <c r="WIF42" s="86"/>
      <c r="WIG42" s="86"/>
      <c r="WIH42" s="86"/>
      <c r="WII42" s="86"/>
      <c r="WIJ42" s="86"/>
      <c r="WIK42" s="86"/>
      <c r="WIL42" s="86"/>
      <c r="WIM42" s="86"/>
      <c r="WIN42" s="86"/>
      <c r="WIO42" s="86"/>
      <c r="WIP42" s="86"/>
      <c r="WIQ42" s="86"/>
      <c r="WIR42" s="86"/>
      <c r="WIS42" s="86"/>
      <c r="WIT42" s="86"/>
      <c r="WIU42" s="86"/>
      <c r="WIV42" s="86"/>
      <c r="WIW42" s="86"/>
      <c r="WIX42" s="86"/>
      <c r="WIY42" s="86"/>
      <c r="WIZ42" s="86"/>
      <c r="WJA42" s="86"/>
      <c r="WJB42" s="86"/>
      <c r="WJC42" s="86"/>
      <c r="WJD42" s="86"/>
      <c r="WJE42" s="86"/>
      <c r="WJF42" s="86"/>
      <c r="WJG42" s="86"/>
      <c r="WJH42" s="86"/>
      <c r="WJI42" s="86"/>
      <c r="WJJ42" s="86"/>
      <c r="WJK42" s="86"/>
      <c r="WJL42" s="86"/>
      <c r="WJM42" s="86"/>
      <c r="WJN42" s="86"/>
      <c r="WJO42" s="86"/>
      <c r="WJP42" s="86"/>
      <c r="WJQ42" s="86"/>
      <c r="WJR42" s="86"/>
      <c r="WJS42" s="86"/>
      <c r="WJT42" s="86"/>
      <c r="WJU42" s="86"/>
      <c r="WJV42" s="86"/>
      <c r="WJW42" s="86"/>
      <c r="WJX42" s="86"/>
      <c r="WJY42" s="86"/>
      <c r="WJZ42" s="86"/>
      <c r="WKA42" s="86"/>
      <c r="WKB42" s="86"/>
      <c r="WKC42" s="86"/>
      <c r="WKD42" s="86"/>
      <c r="WKE42" s="86"/>
      <c r="WKF42" s="86"/>
      <c r="WKG42" s="86"/>
      <c r="WKH42" s="86"/>
      <c r="WKI42" s="86"/>
      <c r="WKJ42" s="86"/>
      <c r="WKK42" s="86"/>
      <c r="WKL42" s="86"/>
      <c r="WKM42" s="86"/>
      <c r="WKN42" s="86"/>
      <c r="WKO42" s="86"/>
      <c r="WKP42" s="86"/>
      <c r="WKQ42" s="86"/>
      <c r="WKR42" s="86"/>
      <c r="WKS42" s="86"/>
      <c r="WKT42" s="86"/>
      <c r="WKU42" s="86"/>
      <c r="WKV42" s="86"/>
      <c r="WKW42" s="86"/>
      <c r="WKX42" s="86"/>
      <c r="WKY42" s="86"/>
      <c r="WKZ42" s="86"/>
      <c r="WLA42" s="86"/>
      <c r="WLB42" s="86"/>
      <c r="WLC42" s="86"/>
      <c r="WLD42" s="86"/>
      <c r="WLE42" s="86"/>
      <c r="WLF42" s="86"/>
      <c r="WLG42" s="86"/>
      <c r="WLH42" s="86"/>
      <c r="WLI42" s="86"/>
      <c r="WLJ42" s="86"/>
      <c r="WLK42" s="86"/>
      <c r="WLL42" s="86"/>
      <c r="WLM42" s="86"/>
      <c r="WLN42" s="86"/>
      <c r="WLO42" s="86"/>
      <c r="WLP42" s="86"/>
      <c r="WLQ42" s="86"/>
      <c r="WLR42" s="86"/>
      <c r="WLS42" s="86"/>
      <c r="WLT42" s="86"/>
      <c r="WLU42" s="86"/>
      <c r="WLV42" s="86"/>
      <c r="WLW42" s="86"/>
      <c r="WLX42" s="86"/>
      <c r="WLY42" s="86"/>
      <c r="WLZ42" s="86"/>
      <c r="WMA42" s="86"/>
      <c r="WMB42" s="86"/>
      <c r="WMC42" s="86"/>
      <c r="WMD42" s="86"/>
      <c r="WME42" s="86"/>
      <c r="WMF42" s="86"/>
      <c r="WMG42" s="86"/>
      <c r="WMH42" s="86"/>
      <c r="WMI42" s="86"/>
      <c r="WMJ42" s="86"/>
      <c r="WMK42" s="86"/>
      <c r="WML42" s="86"/>
      <c r="WMM42" s="86"/>
      <c r="WMN42" s="86"/>
      <c r="WMO42" s="86"/>
      <c r="WMP42" s="86"/>
      <c r="WMQ42" s="86"/>
      <c r="WMR42" s="86"/>
      <c r="WMS42" s="86"/>
      <c r="WMT42" s="86"/>
      <c r="WMU42" s="86"/>
      <c r="WMV42" s="86"/>
      <c r="WMW42" s="86"/>
      <c r="WMX42" s="86"/>
      <c r="WMY42" s="86"/>
      <c r="WMZ42" s="86"/>
      <c r="WNA42" s="86"/>
      <c r="WNB42" s="86"/>
      <c r="WNC42" s="86"/>
      <c r="WND42" s="86"/>
      <c r="WNE42" s="86"/>
      <c r="WNF42" s="86"/>
      <c r="WNG42" s="86"/>
      <c r="WNH42" s="86"/>
      <c r="WNI42" s="86"/>
      <c r="WNJ42" s="86"/>
      <c r="WNK42" s="86"/>
      <c r="WNL42" s="86"/>
      <c r="WNM42" s="86"/>
      <c r="WNN42" s="86"/>
      <c r="WNO42" s="86"/>
      <c r="WNP42" s="86"/>
      <c r="WNQ42" s="86"/>
      <c r="WNR42" s="86"/>
      <c r="WNS42" s="86"/>
      <c r="WNT42" s="86"/>
      <c r="WNU42" s="86"/>
      <c r="WNV42" s="86"/>
      <c r="WNW42" s="86"/>
      <c r="WNX42" s="86"/>
      <c r="WNY42" s="86"/>
      <c r="WNZ42" s="86"/>
      <c r="WOA42" s="86"/>
      <c r="WOB42" s="86"/>
      <c r="WOC42" s="86"/>
      <c r="WOD42" s="86"/>
      <c r="WOE42" s="86"/>
      <c r="WOF42" s="86"/>
      <c r="WOG42" s="86"/>
      <c r="WOH42" s="86"/>
      <c r="WOI42" s="86"/>
      <c r="WOJ42" s="86"/>
      <c r="WOK42" s="86"/>
      <c r="WOL42" s="86"/>
      <c r="WOM42" s="86"/>
      <c r="WON42" s="86"/>
      <c r="WOO42" s="86"/>
      <c r="WOP42" s="86"/>
      <c r="WOQ42" s="86"/>
      <c r="WOR42" s="86"/>
      <c r="WOS42" s="86"/>
      <c r="WOT42" s="86"/>
      <c r="WOU42" s="86"/>
      <c r="WOV42" s="86"/>
      <c r="WOW42" s="86"/>
      <c r="WOX42" s="86"/>
      <c r="WOY42" s="86"/>
      <c r="WOZ42" s="86"/>
      <c r="WPA42" s="86"/>
      <c r="WPB42" s="86"/>
      <c r="WPC42" s="86"/>
      <c r="WPD42" s="86"/>
      <c r="WPE42" s="86"/>
      <c r="WPF42" s="86"/>
      <c r="WPG42" s="86"/>
      <c r="WPH42" s="86"/>
      <c r="WPI42" s="86"/>
      <c r="WPJ42" s="86"/>
      <c r="WPK42" s="86"/>
      <c r="WPL42" s="86"/>
      <c r="WPM42" s="86"/>
      <c r="WPN42" s="86"/>
      <c r="WPO42" s="86"/>
      <c r="WPP42" s="86"/>
      <c r="WPQ42" s="86"/>
      <c r="WPR42" s="86"/>
      <c r="WPS42" s="86"/>
      <c r="WPT42" s="86"/>
      <c r="WPU42" s="86"/>
      <c r="WPV42" s="86"/>
      <c r="WPW42" s="86"/>
      <c r="WPX42" s="86"/>
      <c r="WPY42" s="86"/>
      <c r="WPZ42" s="86"/>
      <c r="WQA42" s="86"/>
      <c r="WQB42" s="86"/>
      <c r="WQC42" s="86"/>
      <c r="WQD42" s="86"/>
      <c r="WQE42" s="86"/>
      <c r="WQF42" s="86"/>
      <c r="WQG42" s="86"/>
      <c r="WQH42" s="86"/>
      <c r="WQI42" s="86"/>
      <c r="WQJ42" s="86"/>
      <c r="WQK42" s="86"/>
      <c r="WQL42" s="86"/>
      <c r="WQM42" s="86"/>
      <c r="WQN42" s="86"/>
      <c r="WQO42" s="86"/>
      <c r="WQP42" s="86"/>
      <c r="WQQ42" s="86"/>
      <c r="WQR42" s="86"/>
      <c r="WQS42" s="86"/>
      <c r="WQT42" s="86"/>
      <c r="WQU42" s="86"/>
      <c r="WQV42" s="86"/>
      <c r="WQW42" s="86"/>
      <c r="WQX42" s="86"/>
      <c r="WQY42" s="86"/>
      <c r="WQZ42" s="86"/>
      <c r="WRA42" s="86"/>
      <c r="WRB42" s="86"/>
      <c r="WRC42" s="86"/>
      <c r="WRD42" s="86"/>
      <c r="WRE42" s="86"/>
      <c r="WRF42" s="86"/>
      <c r="WRG42" s="86"/>
      <c r="WRH42" s="86"/>
      <c r="WRI42" s="86"/>
      <c r="WRJ42" s="86"/>
      <c r="WRK42" s="86"/>
      <c r="WRL42" s="86"/>
      <c r="WRM42" s="86"/>
      <c r="WRN42" s="86"/>
      <c r="WRO42" s="86"/>
      <c r="WRP42" s="86"/>
      <c r="WRQ42" s="86"/>
      <c r="WRR42" s="86"/>
      <c r="WRS42" s="86"/>
      <c r="WRT42" s="86"/>
      <c r="WRU42" s="86"/>
      <c r="WRV42" s="86"/>
      <c r="WRW42" s="86"/>
      <c r="WRX42" s="86"/>
      <c r="WRY42" s="86"/>
      <c r="WRZ42" s="86"/>
      <c r="WSA42" s="86"/>
      <c r="WSB42" s="86"/>
      <c r="WSC42" s="86"/>
      <c r="WSD42" s="86"/>
      <c r="WSE42" s="86"/>
      <c r="WSF42" s="86"/>
      <c r="WSG42" s="86"/>
      <c r="WSH42" s="86"/>
      <c r="WSI42" s="86"/>
      <c r="WSJ42" s="86"/>
      <c r="WSK42" s="86"/>
      <c r="WSL42" s="86"/>
      <c r="WSM42" s="86"/>
      <c r="WSN42" s="86"/>
      <c r="WSO42" s="86"/>
      <c r="WSP42" s="86"/>
      <c r="WSQ42" s="86"/>
      <c r="WSR42" s="86"/>
      <c r="WSS42" s="86"/>
      <c r="WST42" s="86"/>
      <c r="WSU42" s="86"/>
      <c r="WSV42" s="86"/>
      <c r="WSW42" s="86"/>
      <c r="WSX42" s="86"/>
      <c r="WSY42" s="86"/>
      <c r="WSZ42" s="86"/>
      <c r="WTA42" s="86"/>
      <c r="WTB42" s="86"/>
      <c r="WTC42" s="86"/>
      <c r="WTD42" s="86"/>
      <c r="WTE42" s="86"/>
      <c r="WTF42" s="86"/>
      <c r="WTG42" s="86"/>
      <c r="WTH42" s="86"/>
      <c r="WTI42" s="86"/>
      <c r="WTJ42" s="86"/>
      <c r="WTK42" s="86"/>
      <c r="WTL42" s="86"/>
      <c r="WTM42" s="86"/>
      <c r="WTN42" s="86"/>
      <c r="WTO42" s="86"/>
      <c r="WTP42" s="86"/>
      <c r="WTQ42" s="86"/>
      <c r="WTR42" s="86"/>
      <c r="WTS42" s="86"/>
      <c r="WTT42" s="86"/>
      <c r="WTU42" s="86"/>
      <c r="WTV42" s="86"/>
      <c r="WTW42" s="86"/>
      <c r="WTX42" s="86"/>
      <c r="WTY42" s="86"/>
      <c r="WTZ42" s="86"/>
      <c r="WUA42" s="86"/>
      <c r="WUB42" s="86"/>
      <c r="WUC42" s="86"/>
      <c r="WUD42" s="86"/>
      <c r="WUE42" s="86"/>
      <c r="WUF42" s="86"/>
      <c r="WUG42" s="86"/>
      <c r="WUH42" s="86"/>
      <c r="WUI42" s="86"/>
      <c r="WUJ42" s="86"/>
      <c r="WUK42" s="86"/>
      <c r="WUL42" s="86"/>
      <c r="WUM42" s="86"/>
      <c r="WUN42" s="86"/>
      <c r="WUO42" s="86"/>
      <c r="WUP42" s="86"/>
      <c r="WUQ42" s="86"/>
      <c r="WUR42" s="86"/>
      <c r="WUS42" s="86"/>
      <c r="WUT42" s="86"/>
      <c r="WUU42" s="86"/>
      <c r="WUV42" s="86"/>
      <c r="WUW42" s="86"/>
      <c r="WUX42" s="86"/>
      <c r="WUY42" s="86"/>
      <c r="WUZ42" s="86"/>
      <c r="WVA42" s="86"/>
      <c r="WVB42" s="86"/>
      <c r="WVC42" s="86"/>
      <c r="WVD42" s="86"/>
      <c r="WVE42" s="86"/>
      <c r="WVF42" s="86"/>
      <c r="WVG42" s="86"/>
      <c r="WVH42" s="86"/>
      <c r="WVI42" s="86"/>
      <c r="WVJ42" s="86"/>
      <c r="WVK42" s="86"/>
      <c r="WVL42" s="86"/>
      <c r="WVM42" s="86"/>
      <c r="WVN42" s="86"/>
      <c r="WVO42" s="86"/>
      <c r="WVP42" s="86"/>
      <c r="WVQ42" s="86"/>
      <c r="WVR42" s="86"/>
      <c r="WVS42" s="86"/>
      <c r="WVT42" s="86"/>
      <c r="WVU42" s="86"/>
      <c r="WVV42" s="86"/>
      <c r="WVW42" s="86"/>
      <c r="WVX42" s="86"/>
      <c r="WVY42" s="86"/>
      <c r="WVZ42" s="86"/>
      <c r="WWA42" s="86"/>
      <c r="WWB42" s="86"/>
      <c r="WWC42" s="86"/>
      <c r="WWD42" s="86"/>
      <c r="WWE42" s="86"/>
      <c r="WWF42" s="86"/>
      <c r="WWG42" s="86"/>
      <c r="WWH42" s="86"/>
      <c r="WWI42" s="86"/>
      <c r="WWJ42" s="86"/>
      <c r="WWK42" s="86"/>
      <c r="WWL42" s="86"/>
      <c r="WWM42" s="86"/>
      <c r="WWN42" s="86"/>
      <c r="WWO42" s="86"/>
      <c r="WWP42" s="86"/>
      <c r="WWQ42" s="86"/>
      <c r="WWR42" s="86"/>
      <c r="WWS42" s="86"/>
      <c r="WWT42" s="86"/>
      <c r="WWU42" s="86"/>
      <c r="WWV42" s="86"/>
      <c r="WWW42" s="86"/>
      <c r="WWX42" s="86"/>
      <c r="WWY42" s="86"/>
      <c r="WWZ42" s="86"/>
      <c r="WXA42" s="86"/>
      <c r="WXB42" s="86"/>
      <c r="WXC42" s="86"/>
      <c r="WXD42" s="86"/>
      <c r="WXE42" s="86"/>
      <c r="WXF42" s="86"/>
      <c r="WXG42" s="86"/>
      <c r="WXH42" s="86"/>
      <c r="WXI42" s="86"/>
      <c r="WXJ42" s="86"/>
      <c r="WXK42" s="86"/>
      <c r="WXL42" s="86"/>
      <c r="WXM42" s="86"/>
      <c r="WXN42" s="86"/>
      <c r="WXO42" s="86"/>
      <c r="WXP42" s="86"/>
      <c r="WXQ42" s="86"/>
      <c r="WXR42" s="86"/>
      <c r="WXS42" s="86"/>
      <c r="WXT42" s="86"/>
      <c r="WXU42" s="86"/>
      <c r="WXV42" s="86"/>
      <c r="WXW42" s="86"/>
      <c r="WXX42" s="86"/>
      <c r="WXY42" s="86"/>
      <c r="WXZ42" s="86"/>
      <c r="WYA42" s="86"/>
      <c r="WYB42" s="86"/>
      <c r="WYC42" s="86"/>
      <c r="WYD42" s="86"/>
      <c r="WYE42" s="86"/>
      <c r="WYF42" s="86"/>
      <c r="WYG42" s="86"/>
      <c r="WYH42" s="86"/>
      <c r="WYI42" s="86"/>
      <c r="WYJ42" s="86"/>
      <c r="WYK42" s="86"/>
      <c r="WYL42" s="86"/>
      <c r="WYM42" s="86"/>
      <c r="WYN42" s="86"/>
      <c r="WYO42" s="86"/>
      <c r="WYP42" s="86"/>
      <c r="WYQ42" s="86"/>
      <c r="WYR42" s="86"/>
      <c r="WYS42" s="86"/>
      <c r="WYT42" s="86"/>
      <c r="WYU42" s="86"/>
      <c r="WYV42" s="86"/>
      <c r="WYW42" s="86"/>
      <c r="WYX42" s="86"/>
      <c r="WYY42" s="86"/>
      <c r="WYZ42" s="86"/>
      <c r="WZA42" s="86"/>
      <c r="WZB42" s="86"/>
      <c r="WZC42" s="86"/>
      <c r="WZD42" s="86"/>
      <c r="WZE42" s="86"/>
      <c r="WZF42" s="86"/>
      <c r="WZG42" s="86"/>
      <c r="WZH42" s="86"/>
      <c r="WZI42" s="86"/>
      <c r="WZJ42" s="86"/>
      <c r="WZK42" s="86"/>
      <c r="WZL42" s="86"/>
      <c r="WZM42" s="86"/>
      <c r="WZN42" s="86"/>
      <c r="WZO42" s="86"/>
      <c r="WZP42" s="86"/>
      <c r="WZQ42" s="86"/>
      <c r="WZR42" s="86"/>
      <c r="WZS42" s="86"/>
      <c r="WZT42" s="86"/>
      <c r="WZU42" s="86"/>
      <c r="WZV42" s="86"/>
      <c r="WZW42" s="86"/>
      <c r="WZX42" s="86"/>
      <c r="WZY42" s="86"/>
      <c r="WZZ42" s="86"/>
      <c r="XAA42" s="86"/>
      <c r="XAB42" s="86"/>
      <c r="XAC42" s="86"/>
      <c r="XAD42" s="86"/>
      <c r="XAE42" s="86"/>
      <c r="XAF42" s="86"/>
      <c r="XAG42" s="86"/>
      <c r="XAH42" s="86"/>
      <c r="XAI42" s="86"/>
      <c r="XAJ42" s="86"/>
      <c r="XAK42" s="86"/>
      <c r="XAL42" s="86"/>
      <c r="XAM42" s="86"/>
      <c r="XAN42" s="86"/>
      <c r="XAO42" s="86"/>
      <c r="XAP42" s="86"/>
      <c r="XAQ42" s="86"/>
      <c r="XAR42" s="86"/>
      <c r="XAS42" s="86"/>
      <c r="XAT42" s="86"/>
      <c r="XAU42" s="86"/>
      <c r="XAV42" s="86"/>
      <c r="XAW42" s="86"/>
      <c r="XAX42" s="86"/>
      <c r="XAY42" s="86"/>
      <c r="XAZ42" s="86"/>
      <c r="XBA42" s="86"/>
      <c r="XBB42" s="86"/>
      <c r="XBC42" s="86"/>
      <c r="XBD42" s="86"/>
      <c r="XBE42" s="86"/>
      <c r="XBF42" s="86"/>
      <c r="XBG42" s="86"/>
      <c r="XBH42" s="86"/>
      <c r="XBI42" s="86"/>
      <c r="XBJ42" s="86"/>
      <c r="XBK42" s="86"/>
      <c r="XBL42" s="86"/>
      <c r="XBM42" s="86"/>
      <c r="XBN42" s="86"/>
      <c r="XBO42" s="86"/>
      <c r="XBP42" s="86"/>
      <c r="XBQ42" s="86"/>
      <c r="XBR42" s="86"/>
      <c r="XBS42" s="86"/>
      <c r="XBT42" s="86"/>
      <c r="XBU42" s="86"/>
      <c r="XBV42" s="86"/>
      <c r="XBW42" s="86"/>
      <c r="XBX42" s="86"/>
      <c r="XBY42" s="86"/>
      <c r="XBZ42" s="86"/>
      <c r="XCA42" s="86"/>
      <c r="XCB42" s="86"/>
      <c r="XCC42" s="86"/>
      <c r="XCD42" s="86"/>
      <c r="XCE42" s="86"/>
      <c r="XCF42" s="86"/>
      <c r="XCG42" s="86"/>
      <c r="XCH42" s="86"/>
      <c r="XCI42" s="86"/>
      <c r="XCJ42" s="86"/>
      <c r="XCK42" s="86"/>
      <c r="XCL42" s="86"/>
      <c r="XCM42" s="86"/>
      <c r="XCN42" s="86"/>
      <c r="XCO42" s="86"/>
      <c r="XCP42" s="86"/>
      <c r="XCQ42" s="86"/>
      <c r="XCR42" s="86"/>
      <c r="XCS42" s="86"/>
      <c r="XCT42" s="86"/>
      <c r="XCU42" s="86"/>
      <c r="XCV42" s="86"/>
      <c r="XCW42" s="86"/>
      <c r="XCX42" s="86"/>
      <c r="XCY42" s="86"/>
      <c r="XCZ42" s="86"/>
      <c r="XDA42" s="86"/>
      <c r="XDB42" s="86"/>
      <c r="XDC42" s="86"/>
      <c r="XDD42" s="86"/>
      <c r="XDE42" s="86"/>
      <c r="XDF42" s="86"/>
      <c r="XDG42" s="86"/>
      <c r="XDH42" s="86"/>
      <c r="XDI42" s="86"/>
      <c r="XDJ42" s="86"/>
      <c r="XDK42" s="86"/>
      <c r="XDL42" s="86"/>
      <c r="XDM42" s="86"/>
      <c r="XDN42" s="86"/>
      <c r="XDO42" s="86"/>
      <c r="XDP42" s="86"/>
      <c r="XDQ42" s="86"/>
      <c r="XDR42" s="86"/>
      <c r="XDS42" s="86"/>
      <c r="XDT42" s="86"/>
      <c r="XDU42" s="86"/>
      <c r="XDV42" s="86"/>
      <c r="XDW42" s="86"/>
      <c r="XDX42" s="86"/>
      <c r="XDY42" s="86"/>
      <c r="XDZ42" s="86"/>
      <c r="XEA42" s="86"/>
      <c r="XEB42" s="86"/>
      <c r="XEC42" s="86"/>
      <c r="XED42" s="86"/>
      <c r="XEE42" s="86"/>
      <c r="XEF42" s="86"/>
      <c r="XEG42" s="86"/>
      <c r="XEH42" s="86"/>
      <c r="XEI42" s="86"/>
      <c r="XEJ42" s="86"/>
      <c r="XEK42" s="86"/>
      <c r="XEL42" s="86"/>
      <c r="XEM42" s="86"/>
      <c r="XEN42" s="86"/>
      <c r="XEO42" s="86"/>
      <c r="XEP42" s="86"/>
      <c r="XEQ42" s="86"/>
      <c r="XER42" s="86"/>
      <c r="XES42" s="86"/>
      <c r="XET42" s="86"/>
      <c r="XEU42" s="86"/>
      <c r="XEV42" s="86"/>
    </row>
    <row r="43" s="4" customFormat="1" ht="50" customHeight="1" spans="1:19">
      <c r="A43" s="30">
        <v>34</v>
      </c>
      <c r="B43" s="38" t="s">
        <v>730</v>
      </c>
      <c r="C43" s="57">
        <f t="shared" si="2"/>
        <v>271.200477</v>
      </c>
      <c r="D43" s="30" t="s">
        <v>62</v>
      </c>
      <c r="E43" s="58" t="s">
        <v>731</v>
      </c>
      <c r="F43" s="59" t="s">
        <v>732</v>
      </c>
      <c r="G43" s="32">
        <f t="shared" si="1"/>
        <v>271.200477</v>
      </c>
      <c r="H43" s="32"/>
      <c r="I43" s="32">
        <v>271.200477</v>
      </c>
      <c r="J43" s="32"/>
      <c r="K43" s="32"/>
      <c r="L43" s="33" t="s">
        <v>36</v>
      </c>
      <c r="M43" s="53" t="s">
        <v>733</v>
      </c>
      <c r="N43" s="30">
        <v>149</v>
      </c>
      <c r="O43" s="68" t="s">
        <v>713</v>
      </c>
      <c r="P43" s="68" t="s">
        <v>714</v>
      </c>
      <c r="Q43" s="68" t="s">
        <v>715</v>
      </c>
      <c r="R43" s="68" t="s">
        <v>716</v>
      </c>
      <c r="S43" s="84"/>
    </row>
    <row r="44" s="4" customFormat="1" ht="50" customHeight="1" spans="1:19">
      <c r="A44" s="30">
        <v>35</v>
      </c>
      <c r="B44" s="38" t="s">
        <v>734</v>
      </c>
      <c r="C44" s="57">
        <f t="shared" si="2"/>
        <v>321.052891</v>
      </c>
      <c r="D44" s="30" t="s">
        <v>133</v>
      </c>
      <c r="E44" s="33" t="s">
        <v>735</v>
      </c>
      <c r="F44" s="59" t="s">
        <v>736</v>
      </c>
      <c r="G44" s="32">
        <f t="shared" si="1"/>
        <v>321.052891</v>
      </c>
      <c r="H44" s="32"/>
      <c r="I44" s="32">
        <v>321.052891</v>
      </c>
      <c r="J44" s="32"/>
      <c r="K44" s="32"/>
      <c r="L44" s="33" t="s">
        <v>36</v>
      </c>
      <c r="M44" s="38" t="s">
        <v>737</v>
      </c>
      <c r="N44" s="30">
        <v>80</v>
      </c>
      <c r="O44" s="68" t="s">
        <v>713</v>
      </c>
      <c r="P44" s="68" t="s">
        <v>714</v>
      </c>
      <c r="Q44" s="68" t="s">
        <v>715</v>
      </c>
      <c r="R44" s="68" t="s">
        <v>716</v>
      </c>
      <c r="S44" s="84"/>
    </row>
    <row r="45" s="4" customFormat="1" ht="50" customHeight="1" spans="1:19">
      <c r="A45" s="30">
        <v>36</v>
      </c>
      <c r="B45" s="38" t="s">
        <v>738</v>
      </c>
      <c r="C45" s="57">
        <f t="shared" si="2"/>
        <v>319.082899</v>
      </c>
      <c r="D45" s="30" t="s">
        <v>133</v>
      </c>
      <c r="E45" s="33" t="s">
        <v>404</v>
      </c>
      <c r="F45" s="59" t="s">
        <v>739</v>
      </c>
      <c r="G45" s="32">
        <f t="shared" si="1"/>
        <v>319.082899</v>
      </c>
      <c r="H45" s="32"/>
      <c r="I45" s="32">
        <v>319.082899</v>
      </c>
      <c r="J45" s="32"/>
      <c r="K45" s="32"/>
      <c r="L45" s="33" t="s">
        <v>36</v>
      </c>
      <c r="M45" s="38" t="s">
        <v>406</v>
      </c>
      <c r="N45" s="30">
        <v>100</v>
      </c>
      <c r="O45" s="68" t="s">
        <v>713</v>
      </c>
      <c r="P45" s="68" t="s">
        <v>714</v>
      </c>
      <c r="Q45" s="68" t="s">
        <v>715</v>
      </c>
      <c r="R45" s="68" t="s">
        <v>716</v>
      </c>
      <c r="S45" s="84"/>
    </row>
    <row r="46" s="4" customFormat="1" ht="50" customHeight="1" spans="1:19">
      <c r="A46" s="30">
        <v>37</v>
      </c>
      <c r="B46" s="38" t="s">
        <v>740</v>
      </c>
      <c r="C46" s="57">
        <f t="shared" si="2"/>
        <v>8</v>
      </c>
      <c r="D46" s="30" t="s">
        <v>133</v>
      </c>
      <c r="E46" s="33" t="s">
        <v>404</v>
      </c>
      <c r="F46" s="42" t="s">
        <v>741</v>
      </c>
      <c r="G46" s="32">
        <f t="shared" si="1"/>
        <v>8</v>
      </c>
      <c r="H46" s="32"/>
      <c r="I46" s="32">
        <v>8</v>
      </c>
      <c r="J46" s="32"/>
      <c r="K46" s="32"/>
      <c r="L46" s="33" t="s">
        <v>36</v>
      </c>
      <c r="M46" s="38" t="s">
        <v>742</v>
      </c>
      <c r="N46" s="30">
        <v>100</v>
      </c>
      <c r="O46" s="68" t="s">
        <v>713</v>
      </c>
      <c r="P46" s="68" t="s">
        <v>714</v>
      </c>
      <c r="Q46" s="68" t="s">
        <v>715</v>
      </c>
      <c r="R46" s="68" t="s">
        <v>716</v>
      </c>
      <c r="S46" s="84"/>
    </row>
    <row r="47" s="4" customFormat="1" ht="50" customHeight="1" spans="1:19">
      <c r="A47" s="30">
        <v>38</v>
      </c>
      <c r="B47" s="38" t="s">
        <v>743</v>
      </c>
      <c r="C47" s="57">
        <f t="shared" si="2"/>
        <v>47.128041</v>
      </c>
      <c r="D47" s="30" t="s">
        <v>133</v>
      </c>
      <c r="E47" s="33" t="s">
        <v>744</v>
      </c>
      <c r="F47" s="59" t="s">
        <v>745</v>
      </c>
      <c r="G47" s="32">
        <f t="shared" si="1"/>
        <v>47.128041</v>
      </c>
      <c r="H47" s="32"/>
      <c r="I47" s="32"/>
      <c r="J47" s="32"/>
      <c r="K47" s="57">
        <v>47.128041</v>
      </c>
      <c r="L47" s="33" t="s">
        <v>36</v>
      </c>
      <c r="M47" s="38" t="s">
        <v>746</v>
      </c>
      <c r="N47" s="30">
        <v>84</v>
      </c>
      <c r="O47" s="68" t="s">
        <v>713</v>
      </c>
      <c r="P47" s="68" t="s">
        <v>714</v>
      </c>
      <c r="Q47" s="68" t="s">
        <v>715</v>
      </c>
      <c r="R47" s="68" t="s">
        <v>716</v>
      </c>
      <c r="S47" s="84"/>
    </row>
    <row r="48" s="4" customFormat="1" ht="50" customHeight="1" spans="1:19">
      <c r="A48" s="30">
        <v>39</v>
      </c>
      <c r="B48" s="38" t="s">
        <v>747</v>
      </c>
      <c r="C48" s="57">
        <f t="shared" si="2"/>
        <v>112.661771</v>
      </c>
      <c r="D48" s="30" t="s">
        <v>133</v>
      </c>
      <c r="E48" s="33" t="s">
        <v>748</v>
      </c>
      <c r="F48" s="59" t="s">
        <v>749</v>
      </c>
      <c r="G48" s="32">
        <f t="shared" si="1"/>
        <v>112.661771</v>
      </c>
      <c r="H48" s="32"/>
      <c r="I48" s="32"/>
      <c r="J48" s="32"/>
      <c r="K48" s="32">
        <v>112.661771</v>
      </c>
      <c r="L48" s="33" t="s">
        <v>36</v>
      </c>
      <c r="M48" s="38" t="s">
        <v>750</v>
      </c>
      <c r="N48" s="30">
        <v>192</v>
      </c>
      <c r="O48" s="68" t="s">
        <v>713</v>
      </c>
      <c r="P48" s="68" t="s">
        <v>714</v>
      </c>
      <c r="Q48" s="68" t="s">
        <v>715</v>
      </c>
      <c r="R48" s="68" t="s">
        <v>716</v>
      </c>
      <c r="S48" s="84"/>
    </row>
    <row r="49" s="4" customFormat="1" ht="50" customHeight="1" spans="1:19">
      <c r="A49" s="30">
        <v>40</v>
      </c>
      <c r="B49" s="38" t="s">
        <v>751</v>
      </c>
      <c r="C49" s="57">
        <f t="shared" si="2"/>
        <v>390.969877</v>
      </c>
      <c r="D49" s="30" t="s">
        <v>150</v>
      </c>
      <c r="E49" s="33" t="s">
        <v>416</v>
      </c>
      <c r="F49" s="59" t="s">
        <v>752</v>
      </c>
      <c r="G49" s="32">
        <f t="shared" si="1"/>
        <v>390.969877</v>
      </c>
      <c r="H49" s="32"/>
      <c r="I49" s="32">
        <v>374.969877</v>
      </c>
      <c r="J49" s="32"/>
      <c r="K49" s="32">
        <v>16</v>
      </c>
      <c r="L49" s="33" t="s">
        <v>36</v>
      </c>
      <c r="M49" s="38" t="s">
        <v>753</v>
      </c>
      <c r="N49" s="30">
        <v>176</v>
      </c>
      <c r="O49" s="68" t="s">
        <v>713</v>
      </c>
      <c r="P49" s="68" t="s">
        <v>714</v>
      </c>
      <c r="Q49" s="68" t="s">
        <v>715</v>
      </c>
      <c r="R49" s="68" t="s">
        <v>716</v>
      </c>
      <c r="S49" s="84"/>
    </row>
    <row r="50" s="4" customFormat="1" ht="50" customHeight="1" spans="1:19">
      <c r="A50" s="30">
        <v>41</v>
      </c>
      <c r="B50" s="38" t="s">
        <v>754</v>
      </c>
      <c r="C50" s="57">
        <f t="shared" si="2"/>
        <v>61.016019</v>
      </c>
      <c r="D50" s="30" t="s">
        <v>150</v>
      </c>
      <c r="E50" s="33" t="s">
        <v>627</v>
      </c>
      <c r="F50" s="59" t="s">
        <v>755</v>
      </c>
      <c r="G50" s="32">
        <f t="shared" si="1"/>
        <v>61.016019</v>
      </c>
      <c r="H50" s="32"/>
      <c r="I50" s="32"/>
      <c r="J50" s="32"/>
      <c r="K50" s="57">
        <v>61.016019</v>
      </c>
      <c r="L50" s="33" t="s">
        <v>36</v>
      </c>
      <c r="M50" s="38" t="s">
        <v>756</v>
      </c>
      <c r="N50" s="30">
        <v>134</v>
      </c>
      <c r="O50" s="68" t="s">
        <v>713</v>
      </c>
      <c r="P50" s="68" t="s">
        <v>714</v>
      </c>
      <c r="Q50" s="68" t="s">
        <v>715</v>
      </c>
      <c r="R50" s="68" t="s">
        <v>716</v>
      </c>
      <c r="S50" s="84"/>
    </row>
    <row r="51" s="4" customFormat="1" ht="50" customHeight="1" spans="1:19">
      <c r="A51" s="30">
        <v>42</v>
      </c>
      <c r="B51" s="38" t="s">
        <v>757</v>
      </c>
      <c r="C51" s="57">
        <f t="shared" si="2"/>
        <v>80.224689</v>
      </c>
      <c r="D51" s="30" t="s">
        <v>150</v>
      </c>
      <c r="E51" s="33" t="s">
        <v>163</v>
      </c>
      <c r="F51" s="59" t="s">
        <v>758</v>
      </c>
      <c r="G51" s="32">
        <f t="shared" si="1"/>
        <v>80.224689</v>
      </c>
      <c r="H51" s="32"/>
      <c r="I51" s="32"/>
      <c r="J51" s="32"/>
      <c r="K51" s="57">
        <v>80.224689</v>
      </c>
      <c r="L51" s="33" t="s">
        <v>36</v>
      </c>
      <c r="M51" s="38" t="s">
        <v>759</v>
      </c>
      <c r="N51" s="30">
        <v>171</v>
      </c>
      <c r="O51" s="68" t="s">
        <v>713</v>
      </c>
      <c r="P51" s="68" t="s">
        <v>714</v>
      </c>
      <c r="Q51" s="68" t="s">
        <v>715</v>
      </c>
      <c r="R51" s="68" t="s">
        <v>716</v>
      </c>
      <c r="S51" s="84"/>
    </row>
    <row r="52" s="4" customFormat="1" ht="50" customHeight="1" spans="1:19">
      <c r="A52" s="30">
        <v>43</v>
      </c>
      <c r="B52" s="38" t="s">
        <v>760</v>
      </c>
      <c r="C52" s="57">
        <f t="shared" si="2"/>
        <v>57.082306</v>
      </c>
      <c r="D52" s="30" t="s">
        <v>150</v>
      </c>
      <c r="E52" s="33" t="s">
        <v>761</v>
      </c>
      <c r="F52" s="59" t="s">
        <v>762</v>
      </c>
      <c r="G52" s="32">
        <f t="shared" si="1"/>
        <v>57.082306</v>
      </c>
      <c r="H52" s="32"/>
      <c r="I52" s="32"/>
      <c r="J52" s="32"/>
      <c r="K52" s="57">
        <v>57.082306</v>
      </c>
      <c r="L52" s="33" t="s">
        <v>36</v>
      </c>
      <c r="M52" s="38" t="s">
        <v>763</v>
      </c>
      <c r="N52" s="30">
        <v>134</v>
      </c>
      <c r="O52" s="68" t="s">
        <v>713</v>
      </c>
      <c r="P52" s="68" t="s">
        <v>714</v>
      </c>
      <c r="Q52" s="68" t="s">
        <v>715</v>
      </c>
      <c r="R52" s="68" t="s">
        <v>716</v>
      </c>
      <c r="S52" s="84"/>
    </row>
    <row r="53" s="4" customFormat="1" ht="50" customHeight="1" spans="1:19">
      <c r="A53" s="30">
        <v>44</v>
      </c>
      <c r="B53" s="38" t="s">
        <v>764</v>
      </c>
      <c r="C53" s="57">
        <f t="shared" ref="C40:C89" si="3">G53</f>
        <v>92.347689</v>
      </c>
      <c r="D53" s="30" t="s">
        <v>150</v>
      </c>
      <c r="E53" s="33" t="s">
        <v>765</v>
      </c>
      <c r="F53" s="59" t="s">
        <v>766</v>
      </c>
      <c r="G53" s="32">
        <f t="shared" si="1"/>
        <v>92.347689</v>
      </c>
      <c r="H53" s="32"/>
      <c r="I53" s="32"/>
      <c r="J53" s="32"/>
      <c r="K53" s="57">
        <v>92.347689</v>
      </c>
      <c r="L53" s="33" t="s">
        <v>36</v>
      </c>
      <c r="M53" s="38" t="s">
        <v>767</v>
      </c>
      <c r="N53" s="30">
        <v>117</v>
      </c>
      <c r="O53" s="68" t="s">
        <v>713</v>
      </c>
      <c r="P53" s="68" t="s">
        <v>714</v>
      </c>
      <c r="Q53" s="68" t="s">
        <v>715</v>
      </c>
      <c r="R53" s="68" t="s">
        <v>716</v>
      </c>
      <c r="S53" s="84"/>
    </row>
    <row r="54" s="4" customFormat="1" ht="50" customHeight="1" spans="1:19">
      <c r="A54" s="30">
        <v>45</v>
      </c>
      <c r="B54" s="38" t="s">
        <v>768</v>
      </c>
      <c r="C54" s="57">
        <f t="shared" si="3"/>
        <v>65.251353</v>
      </c>
      <c r="D54" s="30" t="s">
        <v>224</v>
      </c>
      <c r="E54" s="33" t="s">
        <v>769</v>
      </c>
      <c r="F54" s="42" t="s">
        <v>770</v>
      </c>
      <c r="G54" s="32">
        <f t="shared" si="1"/>
        <v>65.251353</v>
      </c>
      <c r="H54" s="32"/>
      <c r="I54" s="32">
        <v>65.251353</v>
      </c>
      <c r="J54" s="32"/>
      <c r="K54" s="32"/>
      <c r="L54" s="33" t="s">
        <v>36</v>
      </c>
      <c r="M54" s="38" t="s">
        <v>771</v>
      </c>
      <c r="N54" s="30">
        <v>208</v>
      </c>
      <c r="O54" s="68" t="s">
        <v>713</v>
      </c>
      <c r="P54" s="68" t="s">
        <v>714</v>
      </c>
      <c r="Q54" s="68" t="s">
        <v>715</v>
      </c>
      <c r="R54" s="68" t="s">
        <v>716</v>
      </c>
      <c r="S54" s="84"/>
    </row>
    <row r="55" s="4" customFormat="1" ht="50" customHeight="1" spans="1:19">
      <c r="A55" s="30">
        <v>46</v>
      </c>
      <c r="B55" s="38" t="s">
        <v>772</v>
      </c>
      <c r="C55" s="57">
        <f t="shared" si="3"/>
        <v>26.769781</v>
      </c>
      <c r="D55" s="30" t="s">
        <v>224</v>
      </c>
      <c r="E55" s="33" t="s">
        <v>233</v>
      </c>
      <c r="F55" s="59" t="s">
        <v>773</v>
      </c>
      <c r="G55" s="32">
        <f t="shared" si="1"/>
        <v>26.769781</v>
      </c>
      <c r="H55" s="32"/>
      <c r="I55" s="32">
        <v>26.769781</v>
      </c>
      <c r="J55" s="32"/>
      <c r="K55" s="32"/>
      <c r="L55" s="33" t="s">
        <v>36</v>
      </c>
      <c r="M55" s="38" t="s">
        <v>774</v>
      </c>
      <c r="N55" s="30">
        <v>37</v>
      </c>
      <c r="O55" s="68" t="s">
        <v>713</v>
      </c>
      <c r="P55" s="68" t="s">
        <v>714</v>
      </c>
      <c r="Q55" s="68" t="s">
        <v>715</v>
      </c>
      <c r="R55" s="68" t="s">
        <v>716</v>
      </c>
      <c r="S55" s="84"/>
    </row>
    <row r="56" s="4" customFormat="1" ht="50" customHeight="1" spans="1:19">
      <c r="A56" s="30">
        <v>47</v>
      </c>
      <c r="B56" s="38" t="s">
        <v>775</v>
      </c>
      <c r="C56" s="57">
        <f t="shared" si="3"/>
        <v>75.290046</v>
      </c>
      <c r="D56" s="30" t="s">
        <v>224</v>
      </c>
      <c r="E56" s="33" t="s">
        <v>241</v>
      </c>
      <c r="F56" s="59" t="s">
        <v>776</v>
      </c>
      <c r="G56" s="32">
        <f t="shared" si="1"/>
        <v>75.290046</v>
      </c>
      <c r="H56" s="32"/>
      <c r="I56" s="32">
        <v>75.290046</v>
      </c>
      <c r="J56" s="32"/>
      <c r="K56" s="32"/>
      <c r="L56" s="33" t="s">
        <v>36</v>
      </c>
      <c r="M56" s="38" t="s">
        <v>777</v>
      </c>
      <c r="N56" s="30">
        <v>116</v>
      </c>
      <c r="O56" s="68" t="s">
        <v>713</v>
      </c>
      <c r="P56" s="68" t="s">
        <v>714</v>
      </c>
      <c r="Q56" s="68" t="s">
        <v>715</v>
      </c>
      <c r="R56" s="68" t="s">
        <v>716</v>
      </c>
      <c r="S56" s="84"/>
    </row>
    <row r="57" s="4" customFormat="1" ht="50" customHeight="1" spans="1:19">
      <c r="A57" s="30">
        <v>48</v>
      </c>
      <c r="B57" s="38" t="s">
        <v>778</v>
      </c>
      <c r="C57" s="57">
        <f t="shared" si="3"/>
        <v>36.00661</v>
      </c>
      <c r="D57" s="30" t="s">
        <v>327</v>
      </c>
      <c r="E57" s="33" t="s">
        <v>347</v>
      </c>
      <c r="F57" s="59" t="s">
        <v>779</v>
      </c>
      <c r="G57" s="32">
        <f t="shared" si="1"/>
        <v>36.00661</v>
      </c>
      <c r="H57" s="32"/>
      <c r="I57" s="32"/>
      <c r="J57" s="32"/>
      <c r="K57" s="57">
        <v>36.00661</v>
      </c>
      <c r="L57" s="33" t="s">
        <v>36</v>
      </c>
      <c r="M57" s="38" t="s">
        <v>780</v>
      </c>
      <c r="N57" s="30">
        <v>112</v>
      </c>
      <c r="O57" s="68" t="s">
        <v>713</v>
      </c>
      <c r="P57" s="68" t="s">
        <v>714</v>
      </c>
      <c r="Q57" s="68" t="s">
        <v>715</v>
      </c>
      <c r="R57" s="68" t="s">
        <v>716</v>
      </c>
      <c r="S57" s="84"/>
    </row>
    <row r="58" s="4" customFormat="1" ht="50" customHeight="1" spans="1:19">
      <c r="A58" s="30">
        <v>49</v>
      </c>
      <c r="B58" s="38" t="s">
        <v>781</v>
      </c>
      <c r="C58" s="57">
        <f t="shared" si="3"/>
        <v>41.546034</v>
      </c>
      <c r="D58" s="30" t="s">
        <v>327</v>
      </c>
      <c r="E58" s="33" t="s">
        <v>782</v>
      </c>
      <c r="F58" s="59" t="s">
        <v>783</v>
      </c>
      <c r="G58" s="32">
        <f t="shared" si="1"/>
        <v>41.546034</v>
      </c>
      <c r="H58" s="32"/>
      <c r="I58" s="32"/>
      <c r="J58" s="32"/>
      <c r="K58" s="57">
        <v>41.546034</v>
      </c>
      <c r="L58" s="33" t="s">
        <v>36</v>
      </c>
      <c r="M58" s="38" t="s">
        <v>784</v>
      </c>
      <c r="N58" s="30">
        <v>98</v>
      </c>
      <c r="O58" s="68" t="s">
        <v>713</v>
      </c>
      <c r="P58" s="68" t="s">
        <v>714</v>
      </c>
      <c r="Q58" s="68" t="s">
        <v>715</v>
      </c>
      <c r="R58" s="68" t="s">
        <v>716</v>
      </c>
      <c r="S58" s="84"/>
    </row>
    <row r="59" s="4" customFormat="1" ht="50" customHeight="1" spans="1:19">
      <c r="A59" s="30">
        <v>50</v>
      </c>
      <c r="B59" s="38" t="s">
        <v>785</v>
      </c>
      <c r="C59" s="57">
        <f t="shared" si="3"/>
        <v>60.93417</v>
      </c>
      <c r="D59" s="30" t="s">
        <v>327</v>
      </c>
      <c r="E59" s="33" t="s">
        <v>786</v>
      </c>
      <c r="F59" s="59" t="s">
        <v>787</v>
      </c>
      <c r="G59" s="32">
        <f t="shared" si="1"/>
        <v>60.93417</v>
      </c>
      <c r="H59" s="32"/>
      <c r="I59" s="32"/>
      <c r="J59" s="32"/>
      <c r="K59" s="57">
        <v>60.93417</v>
      </c>
      <c r="L59" s="33" t="s">
        <v>36</v>
      </c>
      <c r="M59" s="38" t="s">
        <v>788</v>
      </c>
      <c r="N59" s="30">
        <v>87</v>
      </c>
      <c r="O59" s="68" t="s">
        <v>713</v>
      </c>
      <c r="P59" s="68" t="s">
        <v>714</v>
      </c>
      <c r="Q59" s="68" t="s">
        <v>715</v>
      </c>
      <c r="R59" s="68" t="s">
        <v>716</v>
      </c>
      <c r="S59" s="84"/>
    </row>
    <row r="60" s="4" customFormat="1" ht="50" customHeight="1" spans="1:19">
      <c r="A60" s="30">
        <v>51</v>
      </c>
      <c r="B60" s="38" t="s">
        <v>789</v>
      </c>
      <c r="C60" s="57">
        <f t="shared" si="3"/>
        <v>76.957995</v>
      </c>
      <c r="D60" s="30" t="s">
        <v>432</v>
      </c>
      <c r="E60" s="33" t="s">
        <v>790</v>
      </c>
      <c r="F60" s="42" t="s">
        <v>791</v>
      </c>
      <c r="G60" s="32">
        <f t="shared" si="1"/>
        <v>76.957995</v>
      </c>
      <c r="H60" s="32"/>
      <c r="I60" s="32">
        <v>76.957995</v>
      </c>
      <c r="J60" s="32"/>
      <c r="K60" s="32"/>
      <c r="L60" s="33" t="s">
        <v>36</v>
      </c>
      <c r="M60" s="38" t="s">
        <v>792</v>
      </c>
      <c r="N60" s="30">
        <v>76</v>
      </c>
      <c r="O60" s="68" t="s">
        <v>713</v>
      </c>
      <c r="P60" s="68" t="s">
        <v>714</v>
      </c>
      <c r="Q60" s="68" t="s">
        <v>715</v>
      </c>
      <c r="R60" s="68" t="s">
        <v>716</v>
      </c>
      <c r="S60" s="84"/>
    </row>
    <row r="61" s="4" customFormat="1" ht="50" customHeight="1" spans="1:19">
      <c r="A61" s="30">
        <v>52</v>
      </c>
      <c r="B61" s="38" t="s">
        <v>793</v>
      </c>
      <c r="C61" s="57">
        <f t="shared" si="3"/>
        <v>267.382892</v>
      </c>
      <c r="D61" s="30" t="s">
        <v>432</v>
      </c>
      <c r="E61" s="33" t="s">
        <v>790</v>
      </c>
      <c r="F61" s="61" t="s">
        <v>794</v>
      </c>
      <c r="G61" s="32">
        <f t="shared" si="1"/>
        <v>267.382892</v>
      </c>
      <c r="H61" s="32"/>
      <c r="I61" s="32">
        <v>267.382892</v>
      </c>
      <c r="J61" s="32"/>
      <c r="K61" s="32"/>
      <c r="L61" s="33" t="s">
        <v>36</v>
      </c>
      <c r="M61" s="38" t="s">
        <v>792</v>
      </c>
      <c r="N61" s="30">
        <v>76</v>
      </c>
      <c r="O61" s="68" t="s">
        <v>713</v>
      </c>
      <c r="P61" s="68" t="s">
        <v>714</v>
      </c>
      <c r="Q61" s="68" t="s">
        <v>715</v>
      </c>
      <c r="R61" s="68" t="s">
        <v>716</v>
      </c>
      <c r="S61" s="87"/>
    </row>
    <row r="62" s="4" customFormat="1" ht="50" customHeight="1" spans="1:19">
      <c r="A62" s="30">
        <v>53</v>
      </c>
      <c r="B62" s="38" t="s">
        <v>795</v>
      </c>
      <c r="C62" s="57">
        <f t="shared" si="3"/>
        <v>59.932761</v>
      </c>
      <c r="D62" s="30" t="s">
        <v>432</v>
      </c>
      <c r="E62" s="33" t="s">
        <v>796</v>
      </c>
      <c r="F62" s="60" t="s">
        <v>797</v>
      </c>
      <c r="G62" s="32">
        <f t="shared" si="1"/>
        <v>59.932761</v>
      </c>
      <c r="H62" s="32"/>
      <c r="I62" s="32"/>
      <c r="J62" s="32"/>
      <c r="K62" s="32">
        <v>59.932761</v>
      </c>
      <c r="L62" s="33" t="s">
        <v>36</v>
      </c>
      <c r="M62" s="38" t="s">
        <v>798</v>
      </c>
      <c r="N62" s="30">
        <v>154</v>
      </c>
      <c r="O62" s="68" t="s">
        <v>713</v>
      </c>
      <c r="P62" s="68" t="s">
        <v>714</v>
      </c>
      <c r="Q62" s="68" t="s">
        <v>715</v>
      </c>
      <c r="R62" s="68" t="s">
        <v>716</v>
      </c>
      <c r="S62" s="84"/>
    </row>
    <row r="63" s="7" customFormat="1" ht="90" customHeight="1" spans="1:19">
      <c r="A63" s="30">
        <v>54</v>
      </c>
      <c r="B63" s="38" t="s">
        <v>799</v>
      </c>
      <c r="C63" s="32">
        <f t="shared" si="3"/>
        <v>470.938142</v>
      </c>
      <c r="D63" s="38" t="s">
        <v>432</v>
      </c>
      <c r="E63" s="38" t="s">
        <v>800</v>
      </c>
      <c r="F63" s="38" t="s">
        <v>801</v>
      </c>
      <c r="G63" s="32">
        <f t="shared" si="1"/>
        <v>470.938142</v>
      </c>
      <c r="H63" s="32"/>
      <c r="I63" s="78">
        <f>288.361096+4.344611</f>
        <v>292.705707</v>
      </c>
      <c r="J63" s="78"/>
      <c r="K63" s="78">
        <f>182.577046-4.344611</f>
        <v>178.232435</v>
      </c>
      <c r="L63" s="33" t="s">
        <v>36</v>
      </c>
      <c r="M63" s="38" t="s">
        <v>802</v>
      </c>
      <c r="N63" s="33">
        <v>240</v>
      </c>
      <c r="O63" s="73" t="s">
        <v>713</v>
      </c>
      <c r="P63" s="73" t="s">
        <v>714</v>
      </c>
      <c r="Q63" s="73" t="s">
        <v>715</v>
      </c>
      <c r="R63" s="73" t="s">
        <v>716</v>
      </c>
      <c r="S63" s="89"/>
    </row>
    <row r="64" s="7" customFormat="1" ht="90" customHeight="1" spans="1:19">
      <c r="A64" s="30">
        <v>55</v>
      </c>
      <c r="B64" s="38" t="s">
        <v>803</v>
      </c>
      <c r="C64" s="32">
        <f t="shared" si="3"/>
        <v>110.466971</v>
      </c>
      <c r="D64" s="38" t="s">
        <v>432</v>
      </c>
      <c r="E64" s="38" t="s">
        <v>800</v>
      </c>
      <c r="F64" s="62" t="s">
        <v>804</v>
      </c>
      <c r="G64" s="32">
        <f t="shared" si="1"/>
        <v>110.466971</v>
      </c>
      <c r="H64" s="32"/>
      <c r="I64" s="32"/>
      <c r="J64" s="32"/>
      <c r="K64" s="32">
        <v>110.466971</v>
      </c>
      <c r="L64" s="33" t="s">
        <v>36</v>
      </c>
      <c r="M64" s="38" t="s">
        <v>802</v>
      </c>
      <c r="N64" s="33">
        <v>240</v>
      </c>
      <c r="O64" s="73" t="s">
        <v>713</v>
      </c>
      <c r="P64" s="73" t="s">
        <v>714</v>
      </c>
      <c r="Q64" s="73" t="s">
        <v>715</v>
      </c>
      <c r="R64" s="73" t="s">
        <v>716</v>
      </c>
      <c r="S64" s="89"/>
    </row>
    <row r="65" s="7" customFormat="1" ht="50" customHeight="1" spans="1:19">
      <c r="A65" s="30">
        <v>56</v>
      </c>
      <c r="B65" s="38" t="s">
        <v>805</v>
      </c>
      <c r="C65" s="32">
        <f t="shared" si="3"/>
        <v>123.303675</v>
      </c>
      <c r="D65" s="33" t="s">
        <v>253</v>
      </c>
      <c r="E65" s="33" t="s">
        <v>270</v>
      </c>
      <c r="F65" s="38" t="s">
        <v>806</v>
      </c>
      <c r="G65" s="32">
        <f t="shared" si="1"/>
        <v>123.303675</v>
      </c>
      <c r="H65" s="32"/>
      <c r="I65" s="32">
        <v>123.303675</v>
      </c>
      <c r="J65" s="32"/>
      <c r="K65" s="32"/>
      <c r="L65" s="33" t="s">
        <v>36</v>
      </c>
      <c r="M65" s="38" t="s">
        <v>807</v>
      </c>
      <c r="N65" s="33">
        <v>160</v>
      </c>
      <c r="O65" s="73" t="s">
        <v>713</v>
      </c>
      <c r="P65" s="73" t="s">
        <v>714</v>
      </c>
      <c r="Q65" s="73" t="s">
        <v>715</v>
      </c>
      <c r="R65" s="73" t="s">
        <v>716</v>
      </c>
      <c r="S65" s="89"/>
    </row>
    <row r="66" s="7" customFormat="1" ht="60" customHeight="1" spans="1:19">
      <c r="A66" s="30">
        <v>57</v>
      </c>
      <c r="B66" s="38" t="s">
        <v>808</v>
      </c>
      <c r="C66" s="32">
        <f t="shared" si="3"/>
        <v>76.965161</v>
      </c>
      <c r="D66" s="33" t="s">
        <v>253</v>
      </c>
      <c r="E66" s="38" t="s">
        <v>809</v>
      </c>
      <c r="F66" s="38" t="s">
        <v>810</v>
      </c>
      <c r="G66" s="32">
        <f t="shared" si="1"/>
        <v>76.965161</v>
      </c>
      <c r="H66" s="32"/>
      <c r="I66" s="93"/>
      <c r="J66" s="32"/>
      <c r="K66" s="93">
        <v>76.965161</v>
      </c>
      <c r="L66" s="33" t="s">
        <v>36</v>
      </c>
      <c r="M66" s="38" t="s">
        <v>811</v>
      </c>
      <c r="N66" s="33">
        <v>333</v>
      </c>
      <c r="O66" s="73" t="s">
        <v>713</v>
      </c>
      <c r="P66" s="73" t="s">
        <v>714</v>
      </c>
      <c r="Q66" s="73" t="s">
        <v>715</v>
      </c>
      <c r="R66" s="73" t="s">
        <v>716</v>
      </c>
      <c r="S66" s="89"/>
    </row>
    <row r="67" s="5" customFormat="1" ht="50" customHeight="1" spans="1:19">
      <c r="A67" s="30">
        <v>58</v>
      </c>
      <c r="B67" s="38" t="s">
        <v>812</v>
      </c>
      <c r="C67" s="32">
        <f t="shared" si="3"/>
        <v>55.163799</v>
      </c>
      <c r="D67" s="33" t="s">
        <v>71</v>
      </c>
      <c r="E67" s="33" t="s">
        <v>92</v>
      </c>
      <c r="F67" s="59" t="s">
        <v>813</v>
      </c>
      <c r="G67" s="32">
        <f t="shared" si="1"/>
        <v>55.163799</v>
      </c>
      <c r="H67" s="32"/>
      <c r="I67" s="32">
        <v>55.163799</v>
      </c>
      <c r="J67" s="32"/>
      <c r="K67" s="32"/>
      <c r="L67" s="33" t="s">
        <v>36</v>
      </c>
      <c r="M67" s="38" t="s">
        <v>814</v>
      </c>
      <c r="N67" s="33">
        <v>198</v>
      </c>
      <c r="O67" s="73" t="s">
        <v>713</v>
      </c>
      <c r="P67" s="73" t="s">
        <v>714</v>
      </c>
      <c r="Q67" s="73" t="s">
        <v>715</v>
      </c>
      <c r="R67" s="73" t="s">
        <v>716</v>
      </c>
      <c r="S67" s="85"/>
    </row>
    <row r="68" s="5" customFormat="1" ht="50" customHeight="1" spans="1:19">
      <c r="A68" s="30">
        <v>59</v>
      </c>
      <c r="B68" s="38" t="s">
        <v>815</v>
      </c>
      <c r="C68" s="32">
        <f t="shared" si="3"/>
        <v>138.393392</v>
      </c>
      <c r="D68" s="33" t="s">
        <v>71</v>
      </c>
      <c r="E68" s="33" t="s">
        <v>816</v>
      </c>
      <c r="F68" s="90" t="s">
        <v>817</v>
      </c>
      <c r="G68" s="32">
        <f t="shared" si="1"/>
        <v>138.393392</v>
      </c>
      <c r="H68" s="32"/>
      <c r="I68" s="32">
        <v>138.393392</v>
      </c>
      <c r="J68" s="32"/>
      <c r="K68" s="32"/>
      <c r="L68" s="33" t="s">
        <v>36</v>
      </c>
      <c r="M68" s="38" t="s">
        <v>818</v>
      </c>
      <c r="N68" s="33">
        <v>142</v>
      </c>
      <c r="O68" s="73" t="s">
        <v>713</v>
      </c>
      <c r="P68" s="73" t="s">
        <v>714</v>
      </c>
      <c r="Q68" s="73" t="s">
        <v>715</v>
      </c>
      <c r="R68" s="73" t="s">
        <v>716</v>
      </c>
      <c r="S68" s="85"/>
    </row>
    <row r="69" s="5" customFormat="1" ht="50" customHeight="1" spans="1:19">
      <c r="A69" s="30">
        <v>60</v>
      </c>
      <c r="B69" s="38" t="s">
        <v>819</v>
      </c>
      <c r="C69" s="32">
        <f t="shared" si="3"/>
        <v>45.122729</v>
      </c>
      <c r="D69" s="33" t="s">
        <v>100</v>
      </c>
      <c r="E69" s="33" t="s">
        <v>820</v>
      </c>
      <c r="F69" s="59" t="s">
        <v>821</v>
      </c>
      <c r="G69" s="32">
        <f t="shared" si="1"/>
        <v>45.122729</v>
      </c>
      <c r="H69" s="32"/>
      <c r="I69" s="32"/>
      <c r="J69" s="32"/>
      <c r="K69" s="32">
        <v>45.122729</v>
      </c>
      <c r="L69" s="33" t="s">
        <v>36</v>
      </c>
      <c r="M69" s="38" t="s">
        <v>822</v>
      </c>
      <c r="N69" s="33">
        <v>66</v>
      </c>
      <c r="O69" s="73" t="s">
        <v>713</v>
      </c>
      <c r="P69" s="73" t="s">
        <v>714</v>
      </c>
      <c r="Q69" s="73" t="s">
        <v>715</v>
      </c>
      <c r="R69" s="73" t="s">
        <v>716</v>
      </c>
      <c r="S69" s="85"/>
    </row>
    <row r="70" s="5" customFormat="1" ht="50" customHeight="1" spans="1:19">
      <c r="A70" s="30">
        <v>61</v>
      </c>
      <c r="B70" s="38" t="s">
        <v>823</v>
      </c>
      <c r="C70" s="32">
        <f t="shared" si="3"/>
        <v>28.08182</v>
      </c>
      <c r="D70" s="33" t="s">
        <v>100</v>
      </c>
      <c r="E70" s="33" t="s">
        <v>824</v>
      </c>
      <c r="F70" s="90" t="s">
        <v>825</v>
      </c>
      <c r="G70" s="32">
        <f t="shared" si="1"/>
        <v>28.08182</v>
      </c>
      <c r="H70" s="32"/>
      <c r="I70" s="32"/>
      <c r="J70" s="32"/>
      <c r="K70" s="32">
        <v>28.08182</v>
      </c>
      <c r="L70" s="33" t="s">
        <v>36</v>
      </c>
      <c r="M70" s="38" t="s">
        <v>826</v>
      </c>
      <c r="N70" s="33">
        <v>35</v>
      </c>
      <c r="O70" s="73" t="s">
        <v>713</v>
      </c>
      <c r="P70" s="73" t="s">
        <v>714</v>
      </c>
      <c r="Q70" s="73" t="s">
        <v>715</v>
      </c>
      <c r="R70" s="73" t="s">
        <v>716</v>
      </c>
      <c r="S70" s="95"/>
    </row>
    <row r="71" s="5" customFormat="1" ht="50" customHeight="1" spans="1:19">
      <c r="A71" s="30">
        <v>62</v>
      </c>
      <c r="B71" s="38" t="s">
        <v>827</v>
      </c>
      <c r="C71" s="32">
        <f t="shared" si="3"/>
        <v>21.139861</v>
      </c>
      <c r="D71" s="33" t="s">
        <v>100</v>
      </c>
      <c r="E71" s="33" t="s">
        <v>828</v>
      </c>
      <c r="F71" s="90" t="s">
        <v>829</v>
      </c>
      <c r="G71" s="32">
        <f t="shared" si="1"/>
        <v>21.139861</v>
      </c>
      <c r="H71" s="32"/>
      <c r="I71" s="32"/>
      <c r="J71" s="32"/>
      <c r="K71" s="32">
        <v>21.139861</v>
      </c>
      <c r="L71" s="33" t="s">
        <v>36</v>
      </c>
      <c r="M71" s="38" t="s">
        <v>830</v>
      </c>
      <c r="N71" s="33">
        <v>98</v>
      </c>
      <c r="O71" s="73" t="s">
        <v>713</v>
      </c>
      <c r="P71" s="73" t="s">
        <v>714</v>
      </c>
      <c r="Q71" s="73" t="s">
        <v>715</v>
      </c>
      <c r="R71" s="73" t="s">
        <v>716</v>
      </c>
      <c r="S71" s="95"/>
    </row>
    <row r="72" s="5" customFormat="1" ht="50" customHeight="1" spans="1:19">
      <c r="A72" s="30">
        <v>63</v>
      </c>
      <c r="B72" s="38" t="s">
        <v>831</v>
      </c>
      <c r="C72" s="32">
        <f t="shared" si="3"/>
        <v>9.255944</v>
      </c>
      <c r="D72" s="33" t="s">
        <v>100</v>
      </c>
      <c r="E72" s="33" t="s">
        <v>116</v>
      </c>
      <c r="F72" s="90" t="s">
        <v>832</v>
      </c>
      <c r="G72" s="32">
        <f t="shared" si="1"/>
        <v>9.255944</v>
      </c>
      <c r="H72" s="32"/>
      <c r="I72" s="32"/>
      <c r="J72" s="32"/>
      <c r="K72" s="32">
        <v>9.255944</v>
      </c>
      <c r="L72" s="33" t="s">
        <v>36</v>
      </c>
      <c r="M72" s="38" t="s">
        <v>833</v>
      </c>
      <c r="N72" s="33">
        <v>71</v>
      </c>
      <c r="O72" s="73" t="s">
        <v>713</v>
      </c>
      <c r="P72" s="73" t="s">
        <v>714</v>
      </c>
      <c r="Q72" s="73" t="s">
        <v>715</v>
      </c>
      <c r="R72" s="73" t="s">
        <v>716</v>
      </c>
      <c r="S72" s="85"/>
    </row>
    <row r="73" s="5" customFormat="1" ht="50" customHeight="1" spans="1:19">
      <c r="A73" s="30">
        <v>64</v>
      </c>
      <c r="B73" s="38" t="s">
        <v>834</v>
      </c>
      <c r="C73" s="32">
        <f t="shared" si="3"/>
        <v>7.598952</v>
      </c>
      <c r="D73" s="33" t="s">
        <v>100</v>
      </c>
      <c r="E73" s="33" t="s">
        <v>835</v>
      </c>
      <c r="F73" s="91" t="s">
        <v>836</v>
      </c>
      <c r="G73" s="32">
        <f t="shared" si="1"/>
        <v>7.598952</v>
      </c>
      <c r="H73" s="32"/>
      <c r="I73" s="32"/>
      <c r="J73" s="32"/>
      <c r="K73" s="32">
        <v>7.598952</v>
      </c>
      <c r="L73" s="33" t="s">
        <v>36</v>
      </c>
      <c r="M73" s="38" t="s">
        <v>837</v>
      </c>
      <c r="N73" s="33">
        <v>53</v>
      </c>
      <c r="O73" s="73" t="s">
        <v>713</v>
      </c>
      <c r="P73" s="73" t="s">
        <v>714</v>
      </c>
      <c r="Q73" s="73" t="s">
        <v>715</v>
      </c>
      <c r="R73" s="73" t="s">
        <v>716</v>
      </c>
      <c r="S73" s="95"/>
    </row>
    <row r="74" s="5" customFormat="1" ht="50" customHeight="1" spans="1:19">
      <c r="A74" s="30">
        <v>65</v>
      </c>
      <c r="B74" s="38" t="s">
        <v>838</v>
      </c>
      <c r="C74" s="32">
        <f t="shared" si="3"/>
        <v>112.662465</v>
      </c>
      <c r="D74" s="33" t="s">
        <v>169</v>
      </c>
      <c r="E74" s="33" t="s">
        <v>839</v>
      </c>
      <c r="F74" s="92" t="s">
        <v>840</v>
      </c>
      <c r="G74" s="32">
        <f t="shared" si="1"/>
        <v>112.662465</v>
      </c>
      <c r="H74" s="32"/>
      <c r="I74" s="32"/>
      <c r="J74" s="32"/>
      <c r="K74" s="93">
        <v>112.662465</v>
      </c>
      <c r="L74" s="33" t="s">
        <v>36</v>
      </c>
      <c r="M74" s="38" t="s">
        <v>841</v>
      </c>
      <c r="N74" s="33">
        <v>54</v>
      </c>
      <c r="O74" s="73" t="s">
        <v>713</v>
      </c>
      <c r="P74" s="73" t="s">
        <v>714</v>
      </c>
      <c r="Q74" s="73" t="s">
        <v>715</v>
      </c>
      <c r="R74" s="73" t="s">
        <v>716</v>
      </c>
      <c r="S74" s="85"/>
    </row>
    <row r="75" s="5" customFormat="1" ht="50" customHeight="1" spans="1:19">
      <c r="A75" s="30">
        <v>66</v>
      </c>
      <c r="B75" s="38" t="s">
        <v>842</v>
      </c>
      <c r="C75" s="32">
        <f t="shared" si="3"/>
        <v>133.827645</v>
      </c>
      <c r="D75" s="33" t="s">
        <v>53</v>
      </c>
      <c r="E75" s="33" t="s">
        <v>54</v>
      </c>
      <c r="F75" s="38" t="s">
        <v>843</v>
      </c>
      <c r="G75" s="32">
        <f t="shared" si="1"/>
        <v>133.827645</v>
      </c>
      <c r="H75" s="32"/>
      <c r="I75" s="32"/>
      <c r="J75" s="32"/>
      <c r="K75" s="32">
        <v>133.827645</v>
      </c>
      <c r="L75" s="33" t="s">
        <v>36</v>
      </c>
      <c r="M75" s="38" t="s">
        <v>844</v>
      </c>
      <c r="N75" s="33">
        <v>47</v>
      </c>
      <c r="O75" s="73" t="s">
        <v>713</v>
      </c>
      <c r="P75" s="73" t="s">
        <v>714</v>
      </c>
      <c r="Q75" s="73" t="s">
        <v>715</v>
      </c>
      <c r="R75" s="73" t="s">
        <v>716</v>
      </c>
      <c r="S75" s="85"/>
    </row>
    <row r="76" s="5" customFormat="1" ht="50" customHeight="1" spans="1:19">
      <c r="A76" s="30">
        <v>67</v>
      </c>
      <c r="B76" s="38" t="s">
        <v>845</v>
      </c>
      <c r="C76" s="32">
        <f t="shared" si="3"/>
        <v>64.096688</v>
      </c>
      <c r="D76" s="33" t="s">
        <v>182</v>
      </c>
      <c r="E76" s="33" t="s">
        <v>846</v>
      </c>
      <c r="F76" s="59" t="s">
        <v>847</v>
      </c>
      <c r="G76" s="32">
        <f t="shared" si="1"/>
        <v>64.096688</v>
      </c>
      <c r="H76" s="32"/>
      <c r="I76" s="32"/>
      <c r="J76" s="32"/>
      <c r="K76" s="32">
        <f>62.601188+1.4955</f>
        <v>64.096688</v>
      </c>
      <c r="L76" s="33" t="s">
        <v>36</v>
      </c>
      <c r="M76" s="38" t="s">
        <v>848</v>
      </c>
      <c r="N76" s="33">
        <v>131</v>
      </c>
      <c r="O76" s="73" t="s">
        <v>713</v>
      </c>
      <c r="P76" s="73" t="s">
        <v>714</v>
      </c>
      <c r="Q76" s="73" t="s">
        <v>715</v>
      </c>
      <c r="R76" s="73" t="s">
        <v>716</v>
      </c>
      <c r="S76" s="85"/>
    </row>
    <row r="77" s="5" customFormat="1" ht="50" customHeight="1" spans="1:19">
      <c r="A77" s="30">
        <v>68</v>
      </c>
      <c r="B77" s="38" t="s">
        <v>849</v>
      </c>
      <c r="C77" s="32">
        <f t="shared" si="3"/>
        <v>46.414895</v>
      </c>
      <c r="D77" s="33" t="s">
        <v>182</v>
      </c>
      <c r="E77" s="33" t="s">
        <v>850</v>
      </c>
      <c r="F77" s="59" t="s">
        <v>851</v>
      </c>
      <c r="G77" s="32">
        <f t="shared" si="1"/>
        <v>46.414895</v>
      </c>
      <c r="H77" s="32"/>
      <c r="I77" s="32"/>
      <c r="J77" s="32"/>
      <c r="K77" s="32">
        <f>45.331895+1.083</f>
        <v>46.414895</v>
      </c>
      <c r="L77" s="33" t="s">
        <v>36</v>
      </c>
      <c r="M77" s="38" t="s">
        <v>852</v>
      </c>
      <c r="N77" s="33">
        <v>100</v>
      </c>
      <c r="O77" s="73" t="s">
        <v>713</v>
      </c>
      <c r="P77" s="73" t="s">
        <v>714</v>
      </c>
      <c r="Q77" s="73" t="s">
        <v>715</v>
      </c>
      <c r="R77" s="73" t="s">
        <v>716</v>
      </c>
      <c r="S77" s="85"/>
    </row>
    <row r="78" s="5" customFormat="1" ht="50" customHeight="1" spans="1:19">
      <c r="A78" s="30">
        <v>69</v>
      </c>
      <c r="B78" s="38" t="s">
        <v>853</v>
      </c>
      <c r="C78" s="32">
        <f t="shared" si="3"/>
        <v>30.378457</v>
      </c>
      <c r="D78" s="33" t="s">
        <v>294</v>
      </c>
      <c r="E78" s="33" t="s">
        <v>295</v>
      </c>
      <c r="F78" s="59" t="s">
        <v>854</v>
      </c>
      <c r="G78" s="32">
        <f t="shared" si="1"/>
        <v>30.378457</v>
      </c>
      <c r="H78" s="32"/>
      <c r="I78" s="32"/>
      <c r="J78" s="32"/>
      <c r="K78" s="32">
        <f>30.050557+0.3279</f>
        <v>30.378457</v>
      </c>
      <c r="L78" s="33" t="s">
        <v>36</v>
      </c>
      <c r="M78" s="38" t="s">
        <v>855</v>
      </c>
      <c r="N78" s="33">
        <v>94</v>
      </c>
      <c r="O78" s="73" t="s">
        <v>713</v>
      </c>
      <c r="P78" s="73" t="s">
        <v>714</v>
      </c>
      <c r="Q78" s="73" t="s">
        <v>715</v>
      </c>
      <c r="R78" s="73" t="s">
        <v>716</v>
      </c>
      <c r="S78" s="85"/>
    </row>
    <row r="79" s="5" customFormat="1" ht="50" customHeight="1" spans="1:19">
      <c r="A79" s="30">
        <v>70</v>
      </c>
      <c r="B79" s="38" t="s">
        <v>856</v>
      </c>
      <c r="C79" s="32">
        <f t="shared" si="3"/>
        <v>70.882967</v>
      </c>
      <c r="D79" s="33" t="s">
        <v>294</v>
      </c>
      <c r="E79" s="33" t="s">
        <v>857</v>
      </c>
      <c r="F79" s="59" t="s">
        <v>858</v>
      </c>
      <c r="G79" s="32">
        <f t="shared" si="1"/>
        <v>70.882967</v>
      </c>
      <c r="H79" s="32"/>
      <c r="I79" s="32">
        <v>70.882967</v>
      </c>
      <c r="J79" s="32"/>
      <c r="K79" s="32"/>
      <c r="L79" s="33" t="s">
        <v>36</v>
      </c>
      <c r="M79" s="38" t="s">
        <v>859</v>
      </c>
      <c r="N79" s="33">
        <v>188</v>
      </c>
      <c r="O79" s="73" t="s">
        <v>713</v>
      </c>
      <c r="P79" s="73" t="s">
        <v>714</v>
      </c>
      <c r="Q79" s="73" t="s">
        <v>715</v>
      </c>
      <c r="R79" s="73" t="s">
        <v>716</v>
      </c>
      <c r="S79" s="85"/>
    </row>
    <row r="80" s="5" customFormat="1" ht="50" customHeight="1" spans="1:19">
      <c r="A80" s="30">
        <v>71</v>
      </c>
      <c r="B80" s="38" t="s">
        <v>860</v>
      </c>
      <c r="C80" s="32">
        <f t="shared" si="3"/>
        <v>34.955097</v>
      </c>
      <c r="D80" s="33" t="s">
        <v>294</v>
      </c>
      <c r="E80" s="33" t="s">
        <v>861</v>
      </c>
      <c r="F80" s="59" t="s">
        <v>862</v>
      </c>
      <c r="G80" s="32">
        <f t="shared" si="1"/>
        <v>34.955097</v>
      </c>
      <c r="H80" s="32"/>
      <c r="I80" s="32"/>
      <c r="J80" s="32"/>
      <c r="K80" s="32">
        <f>33.563897+1.3912</f>
        <v>34.955097</v>
      </c>
      <c r="L80" s="33" t="s">
        <v>36</v>
      </c>
      <c r="M80" s="38" t="s">
        <v>863</v>
      </c>
      <c r="N80" s="33">
        <v>50</v>
      </c>
      <c r="O80" s="73" t="s">
        <v>713</v>
      </c>
      <c r="P80" s="73" t="s">
        <v>714</v>
      </c>
      <c r="Q80" s="73" t="s">
        <v>715</v>
      </c>
      <c r="R80" s="73" t="s">
        <v>716</v>
      </c>
      <c r="S80" s="85"/>
    </row>
    <row r="81" s="5" customFormat="1" ht="50" customHeight="1" spans="1:19">
      <c r="A81" s="30">
        <v>72</v>
      </c>
      <c r="B81" s="38" t="s">
        <v>864</v>
      </c>
      <c r="C81" s="32">
        <f t="shared" si="3"/>
        <v>74.279781</v>
      </c>
      <c r="D81" s="33" t="s">
        <v>294</v>
      </c>
      <c r="E81" s="33" t="s">
        <v>865</v>
      </c>
      <c r="F81" s="59" t="s">
        <v>866</v>
      </c>
      <c r="G81" s="32">
        <f t="shared" si="1"/>
        <v>74.279781</v>
      </c>
      <c r="H81" s="32"/>
      <c r="I81" s="32"/>
      <c r="J81" s="32"/>
      <c r="K81" s="32">
        <f>71.323281+2.9565</f>
        <v>74.279781</v>
      </c>
      <c r="L81" s="33" t="s">
        <v>36</v>
      </c>
      <c r="M81" s="38" t="s">
        <v>867</v>
      </c>
      <c r="N81" s="33">
        <v>57</v>
      </c>
      <c r="O81" s="73" t="s">
        <v>713</v>
      </c>
      <c r="P81" s="73" t="s">
        <v>714</v>
      </c>
      <c r="Q81" s="73" t="s">
        <v>715</v>
      </c>
      <c r="R81" s="73" t="s">
        <v>716</v>
      </c>
      <c r="S81" s="85"/>
    </row>
    <row r="82" s="5" customFormat="1" ht="50" customHeight="1" spans="1:19">
      <c r="A82" s="30">
        <v>73</v>
      </c>
      <c r="B82" s="38" t="s">
        <v>868</v>
      </c>
      <c r="C82" s="32">
        <f t="shared" si="3"/>
        <v>347.240486</v>
      </c>
      <c r="D82" s="33" t="s">
        <v>351</v>
      </c>
      <c r="E82" s="33" t="s">
        <v>869</v>
      </c>
      <c r="F82" s="59" t="s">
        <v>870</v>
      </c>
      <c r="G82" s="32">
        <f t="shared" si="1"/>
        <v>347.240486</v>
      </c>
      <c r="H82" s="32"/>
      <c r="I82" s="32">
        <v>312.155308</v>
      </c>
      <c r="J82" s="32"/>
      <c r="K82" s="32">
        <v>35.085178</v>
      </c>
      <c r="L82" s="33" t="s">
        <v>36</v>
      </c>
      <c r="M82" s="38" t="s">
        <v>871</v>
      </c>
      <c r="N82" s="33">
        <v>70</v>
      </c>
      <c r="O82" s="73" t="s">
        <v>713</v>
      </c>
      <c r="P82" s="73" t="s">
        <v>714</v>
      </c>
      <c r="Q82" s="73" t="s">
        <v>715</v>
      </c>
      <c r="R82" s="73" t="s">
        <v>716</v>
      </c>
      <c r="S82" s="85"/>
    </row>
    <row r="83" s="5" customFormat="1" ht="80" customHeight="1" spans="1:19">
      <c r="A83" s="30">
        <v>74</v>
      </c>
      <c r="B83" s="38" t="s">
        <v>872</v>
      </c>
      <c r="C83" s="32">
        <f t="shared" si="3"/>
        <v>123.828539</v>
      </c>
      <c r="D83" s="33" t="s">
        <v>351</v>
      </c>
      <c r="E83" s="33" t="s">
        <v>869</v>
      </c>
      <c r="F83" s="60" t="s">
        <v>873</v>
      </c>
      <c r="G83" s="32">
        <f t="shared" si="1"/>
        <v>123.828539</v>
      </c>
      <c r="H83" s="32"/>
      <c r="I83" s="32"/>
      <c r="J83" s="32"/>
      <c r="K83" s="32">
        <v>123.828539</v>
      </c>
      <c r="L83" s="33" t="s">
        <v>36</v>
      </c>
      <c r="M83" s="38" t="s">
        <v>874</v>
      </c>
      <c r="N83" s="33">
        <v>70</v>
      </c>
      <c r="O83" s="73" t="s">
        <v>713</v>
      </c>
      <c r="P83" s="73" t="s">
        <v>714</v>
      </c>
      <c r="Q83" s="73" t="s">
        <v>715</v>
      </c>
      <c r="R83" s="73" t="s">
        <v>716</v>
      </c>
      <c r="S83" s="95"/>
    </row>
    <row r="84" s="5" customFormat="1" ht="50" customHeight="1" spans="1:19">
      <c r="A84" s="30">
        <v>75</v>
      </c>
      <c r="B84" s="38" t="s">
        <v>875</v>
      </c>
      <c r="C84" s="32">
        <f t="shared" si="3"/>
        <v>50.253439</v>
      </c>
      <c r="D84" s="33" t="s">
        <v>199</v>
      </c>
      <c r="E84" s="33" t="s">
        <v>876</v>
      </c>
      <c r="F84" s="38" t="s">
        <v>877</v>
      </c>
      <c r="G84" s="32">
        <f t="shared" si="1"/>
        <v>50.253439</v>
      </c>
      <c r="H84" s="32"/>
      <c r="I84" s="32">
        <v>50.253439</v>
      </c>
      <c r="J84" s="32"/>
      <c r="K84" s="32"/>
      <c r="L84" s="33" t="s">
        <v>36</v>
      </c>
      <c r="M84" s="38" t="s">
        <v>878</v>
      </c>
      <c r="N84" s="33">
        <v>186</v>
      </c>
      <c r="O84" s="73" t="s">
        <v>713</v>
      </c>
      <c r="P84" s="73" t="s">
        <v>714</v>
      </c>
      <c r="Q84" s="73" t="s">
        <v>715</v>
      </c>
      <c r="R84" s="73" t="s">
        <v>716</v>
      </c>
      <c r="S84" s="85"/>
    </row>
    <row r="85" s="5" customFormat="1" ht="140" customHeight="1" spans="1:19">
      <c r="A85" s="30">
        <v>76</v>
      </c>
      <c r="B85" s="38" t="s">
        <v>879</v>
      </c>
      <c r="C85" s="32">
        <f t="shared" si="3"/>
        <v>46.71521</v>
      </c>
      <c r="D85" s="33" t="s">
        <v>199</v>
      </c>
      <c r="E85" s="33" t="s">
        <v>876</v>
      </c>
      <c r="F85" s="91" t="s">
        <v>880</v>
      </c>
      <c r="G85" s="32">
        <f t="shared" si="1"/>
        <v>46.71521</v>
      </c>
      <c r="H85" s="32"/>
      <c r="I85" s="32">
        <v>46.71521</v>
      </c>
      <c r="J85" s="32"/>
      <c r="K85" s="32"/>
      <c r="L85" s="33" t="s">
        <v>36</v>
      </c>
      <c r="M85" s="38" t="s">
        <v>881</v>
      </c>
      <c r="N85" s="33">
        <v>186</v>
      </c>
      <c r="O85" s="73" t="s">
        <v>713</v>
      </c>
      <c r="P85" s="73" t="s">
        <v>714</v>
      </c>
      <c r="Q85" s="73" t="s">
        <v>715</v>
      </c>
      <c r="R85" s="73" t="s">
        <v>716</v>
      </c>
      <c r="S85" s="95"/>
    </row>
    <row r="86" s="5" customFormat="1" ht="90" customHeight="1" spans="1:19">
      <c r="A86" s="30">
        <v>77</v>
      </c>
      <c r="B86" s="38" t="s">
        <v>882</v>
      </c>
      <c r="C86" s="32">
        <f t="shared" si="3"/>
        <v>30.838906</v>
      </c>
      <c r="D86" s="33" t="s">
        <v>199</v>
      </c>
      <c r="E86" s="33" t="s">
        <v>883</v>
      </c>
      <c r="F86" s="60" t="s">
        <v>884</v>
      </c>
      <c r="G86" s="32">
        <f t="shared" si="1"/>
        <v>30.838906</v>
      </c>
      <c r="H86" s="32"/>
      <c r="I86" s="32">
        <v>30.838906</v>
      </c>
      <c r="J86" s="32"/>
      <c r="K86" s="32"/>
      <c r="L86" s="33" t="s">
        <v>36</v>
      </c>
      <c r="M86" s="38" t="s">
        <v>885</v>
      </c>
      <c r="N86" s="33">
        <v>117</v>
      </c>
      <c r="O86" s="73" t="s">
        <v>713</v>
      </c>
      <c r="P86" s="73" t="s">
        <v>714</v>
      </c>
      <c r="Q86" s="73" t="s">
        <v>715</v>
      </c>
      <c r="R86" s="73" t="s">
        <v>716</v>
      </c>
      <c r="S86" s="95"/>
    </row>
    <row r="87" s="5" customFormat="1" ht="50" customHeight="1" spans="1:19">
      <c r="A87" s="30">
        <v>78</v>
      </c>
      <c r="B87" s="38" t="s">
        <v>886</v>
      </c>
      <c r="C87" s="32">
        <f t="shared" si="3"/>
        <v>79.189466</v>
      </c>
      <c r="D87" s="33" t="s">
        <v>277</v>
      </c>
      <c r="E87" s="33" t="s">
        <v>887</v>
      </c>
      <c r="F87" s="59" t="s">
        <v>888</v>
      </c>
      <c r="G87" s="32">
        <f t="shared" si="1"/>
        <v>79.189466</v>
      </c>
      <c r="H87" s="32"/>
      <c r="I87" s="32"/>
      <c r="J87" s="32"/>
      <c r="K87" s="93">
        <f>77.534466+1.655</f>
        <v>79.189466</v>
      </c>
      <c r="L87" s="33" t="s">
        <v>36</v>
      </c>
      <c r="M87" s="53" t="s">
        <v>889</v>
      </c>
      <c r="N87" s="33">
        <v>58</v>
      </c>
      <c r="O87" s="73" t="s">
        <v>713</v>
      </c>
      <c r="P87" s="73" t="s">
        <v>714</v>
      </c>
      <c r="Q87" s="73" t="s">
        <v>715</v>
      </c>
      <c r="R87" s="73" t="s">
        <v>716</v>
      </c>
      <c r="S87" s="85"/>
    </row>
    <row r="88" s="5" customFormat="1" ht="50" customHeight="1" spans="1:19">
      <c r="A88" s="30">
        <v>79</v>
      </c>
      <c r="B88" s="38" t="s">
        <v>890</v>
      </c>
      <c r="C88" s="32">
        <f t="shared" si="3"/>
        <v>121.262313</v>
      </c>
      <c r="D88" s="33" t="s">
        <v>277</v>
      </c>
      <c r="E88" s="33" t="s">
        <v>891</v>
      </c>
      <c r="F88" s="59" t="s">
        <v>892</v>
      </c>
      <c r="G88" s="32">
        <f t="shared" si="1"/>
        <v>121.262313</v>
      </c>
      <c r="H88" s="32"/>
      <c r="I88" s="32"/>
      <c r="J88" s="32"/>
      <c r="K88" s="93">
        <f>118.243613+3.0187</f>
        <v>121.262313</v>
      </c>
      <c r="L88" s="33" t="s">
        <v>36</v>
      </c>
      <c r="M88" s="38" t="s">
        <v>893</v>
      </c>
      <c r="N88" s="33">
        <v>87</v>
      </c>
      <c r="O88" s="73" t="s">
        <v>713</v>
      </c>
      <c r="P88" s="73" t="s">
        <v>714</v>
      </c>
      <c r="Q88" s="73" t="s">
        <v>715</v>
      </c>
      <c r="R88" s="73" t="s">
        <v>716</v>
      </c>
      <c r="S88" s="85"/>
    </row>
    <row r="89" s="5" customFormat="1" ht="60" customHeight="1" spans="1:19">
      <c r="A89" s="30">
        <v>80</v>
      </c>
      <c r="B89" s="38" t="s">
        <v>894</v>
      </c>
      <c r="C89" s="32">
        <f t="shared" si="3"/>
        <v>123.087516</v>
      </c>
      <c r="D89" s="33" t="s">
        <v>895</v>
      </c>
      <c r="E89" s="33" t="s">
        <v>896</v>
      </c>
      <c r="F89" s="60" t="s">
        <v>897</v>
      </c>
      <c r="G89" s="32">
        <f t="shared" si="1"/>
        <v>123.087516</v>
      </c>
      <c r="H89" s="32"/>
      <c r="I89" s="32">
        <v>123.087516</v>
      </c>
      <c r="J89" s="32"/>
      <c r="K89" s="93"/>
      <c r="L89" s="33" t="s">
        <v>36</v>
      </c>
      <c r="M89" s="38" t="s">
        <v>898</v>
      </c>
      <c r="N89" s="33">
        <v>121</v>
      </c>
      <c r="O89" s="73" t="s">
        <v>713</v>
      </c>
      <c r="P89" s="73" t="s">
        <v>714</v>
      </c>
      <c r="Q89" s="73" t="s">
        <v>715</v>
      </c>
      <c r="R89" s="73" t="s">
        <v>716</v>
      </c>
      <c r="S89" s="85"/>
    </row>
    <row r="90" s="3" customFormat="1" ht="30" customHeight="1" spans="1:19">
      <c r="A90" s="24" t="s">
        <v>899</v>
      </c>
      <c r="B90" s="28"/>
      <c r="C90" s="29">
        <f>SUM(C91:C91)</f>
        <v>200</v>
      </c>
      <c r="D90" s="27"/>
      <c r="E90" s="27"/>
      <c r="F90" s="27"/>
      <c r="G90" s="32">
        <f>SUM(G91:G91)</f>
        <v>200</v>
      </c>
      <c r="H90" s="32">
        <f>SUM(H91:H91)</f>
        <v>0</v>
      </c>
      <c r="I90" s="32"/>
      <c r="J90" s="32">
        <f>SUM(J91:J91)</f>
        <v>162</v>
      </c>
      <c r="K90" s="32">
        <f>SUM(K91:K91)</f>
        <v>38</v>
      </c>
      <c r="L90" s="94"/>
      <c r="M90" s="70">
        <f>SUM(M91:M91)</f>
        <v>0</v>
      </c>
      <c r="N90" s="70">
        <f>SUM(N91:N91)</f>
        <v>1500</v>
      </c>
      <c r="O90" s="70"/>
      <c r="P90" s="70"/>
      <c r="Q90" s="70"/>
      <c r="R90" s="70"/>
      <c r="S90" s="82"/>
    </row>
    <row r="91" s="2" customFormat="1" ht="70" customHeight="1" spans="1:19">
      <c r="A91" s="18">
        <v>81</v>
      </c>
      <c r="B91" s="38" t="s">
        <v>900</v>
      </c>
      <c r="C91" s="57">
        <v>200</v>
      </c>
      <c r="D91" s="30" t="s">
        <v>901</v>
      </c>
      <c r="E91" s="30" t="s">
        <v>901</v>
      </c>
      <c r="F91" s="42" t="s">
        <v>902</v>
      </c>
      <c r="G91" s="32">
        <f>SUM(H91:K91)</f>
        <v>200</v>
      </c>
      <c r="H91" s="32"/>
      <c r="I91" s="32"/>
      <c r="J91" s="32">
        <v>162</v>
      </c>
      <c r="K91" s="32">
        <v>38</v>
      </c>
      <c r="L91" s="33" t="s">
        <v>903</v>
      </c>
      <c r="M91" s="53" t="s">
        <v>904</v>
      </c>
      <c r="N91" s="18">
        <v>1500</v>
      </c>
      <c r="O91" s="68" t="s">
        <v>567</v>
      </c>
      <c r="P91" s="68" t="s">
        <v>693</v>
      </c>
      <c r="Q91" s="68" t="s">
        <v>694</v>
      </c>
      <c r="R91" s="68"/>
      <c r="S91" s="81"/>
    </row>
  </sheetData>
  <mergeCells count="19">
    <mergeCell ref="A1:S1"/>
    <mergeCell ref="R2:S2"/>
    <mergeCell ref="D3:E3"/>
    <mergeCell ref="G3:K3"/>
    <mergeCell ref="O3:R3"/>
    <mergeCell ref="A5:B5"/>
    <mergeCell ref="A6:B6"/>
    <mergeCell ref="A32:B32"/>
    <mergeCell ref="A34:B34"/>
    <mergeCell ref="A37:B37"/>
    <mergeCell ref="A90:B90"/>
    <mergeCell ref="A3:A4"/>
    <mergeCell ref="B3:B4"/>
    <mergeCell ref="C3:C4"/>
    <mergeCell ref="F3:F4"/>
    <mergeCell ref="L3:L4"/>
    <mergeCell ref="M3:M4"/>
    <mergeCell ref="N3:N4"/>
    <mergeCell ref="S3:S4"/>
  </mergeCells>
  <printOptions horizontalCentered="1"/>
  <pageMargins left="0.393055555555556" right="0.393055555555556" top="0.786805555555556" bottom="0.590277777777778" header="0.5" footer="0.5"/>
  <pageSetup paperSize="9" scale="5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1对接资金明细表（原始表）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Administrator</cp:lastModifiedBy>
  <dcterms:created xsi:type="dcterms:W3CDTF">2019-03-23T08:05:00Z</dcterms:created>
  <dcterms:modified xsi:type="dcterms:W3CDTF">2020-06-08T13:38:38Z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